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60" windowWidth="14625" windowHeight="8760" activeTab="0"/>
  </bookViews>
  <sheets>
    <sheet name="2021_1HH" sheetId="1" r:id="rId1"/>
    <sheet name="2021_2HH" sheetId="2" r:id="rId2"/>
    <sheet name="2021_3HH" sheetId="3" r:id="rId3"/>
    <sheet name="2021_4HH" sheetId="4" r:id="rId4"/>
  </sheets>
  <definedNames/>
  <calcPr fullCalcOnLoad="1"/>
</workbook>
</file>

<file path=xl/sharedStrings.xml><?xml version="1.0" encoding="utf-8"?>
<sst xmlns="http://schemas.openxmlformats.org/spreadsheetml/2006/main" count="500" uniqueCount="115">
  <si>
    <t>ORDAINKETEN BATEZ BESTEKO EPEA (OBBE)</t>
  </si>
  <si>
    <t>Ordaindutako eragiketak</t>
  </si>
  <si>
    <t>Ordaindu gabeko eragiketak</t>
  </si>
  <si>
    <t xml:space="preserve">Udala </t>
  </si>
  <si>
    <t>Ratioa</t>
  </si>
  <si>
    <t>Zenbatekoa</t>
  </si>
  <si>
    <t>OBBE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</si>
  <si>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</si>
  <si>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</si>
  <si>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</si>
  <si>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</si>
  <si>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</si>
  <si>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</si>
  <si>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</si>
  <si>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</si>
  <si>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</si>
  <si>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</si>
  <si>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</si>
  <si>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</si>
  <si>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</si>
  <si>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</si>
  <si>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</si>
  <si>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</si>
  <si>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</si>
  <si>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</si>
  <si>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</si>
  <si>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</si>
  <si>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</si>
  <si>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</si>
  <si>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</si>
  <si>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>BIDANIA-GOIATZ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</si>
  <si>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</si>
  <si>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</si>
  <si>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</si>
  <si>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</si>
  <si>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</si>
  <si>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</si>
  <si>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</si>
  <si>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</si>
  <si>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</si>
  <si>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</si>
  <si>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</si>
  <si>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</si>
  <si>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</si>
  <si>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</si>
  <si>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</si>
  <si>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</si>
  <si>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</si>
  <si>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</si>
  <si>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</si>
  <si>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</si>
  <si>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</si>
  <si>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</si>
  <si>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</si>
  <si>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</si>
  <si>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</si>
  <si>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</si>
  <si>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</si>
  <si>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</si>
  <si>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</si>
  <si>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</si>
  <si>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</si>
  <si>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</si>
  <si>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</si>
  <si>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</si>
  <si>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</si>
  <si>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</si>
  <si>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</si>
  <si>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</si>
  <si>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</si>
  <si>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</si>
  <si>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</si>
  <si>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</si>
  <si>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</si>
  <si>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</si>
  <si>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</si>
  <si>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</si>
  <si>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</si>
  <si>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</si>
  <si>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</si>
  <si>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</si>
  <si>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</si>
  <si>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</si>
  <si>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</si>
  <si>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</si>
  <si>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</si>
  <si>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</si>
  <si>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</si>
  <si>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</si>
  <si>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</si>
  <si>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</si>
  <si>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</si>
  <si>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</si>
  <si>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</si>
  <si>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</si>
  <si>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</si>
  <si>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Biztanleak</t>
  </si>
  <si>
    <t>Informazio obligazioa bete ez duten udalen zerrenda</t>
  </si>
  <si>
    <t>EZKIO</t>
  </si>
  <si>
    <t>2021ko 1. hiruhilekoa</t>
  </si>
  <si>
    <t>Ordaindutako erAHiketak</t>
  </si>
  <si>
    <t>Ordaindu gabeko erAHiketak</t>
  </si>
  <si>
    <t xml:space="preserve">LEINTZ-GATZAHA </t>
  </si>
  <si>
    <t xml:space="preserve">ZUMARRAHA </t>
  </si>
  <si>
    <t xml:space="preserve">ASTIGARRAHA </t>
  </si>
  <si>
    <t xml:space="preserve">ALTZAHA </t>
  </si>
  <si>
    <t>2021eko 2. hiruhilekoa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</si>
  <si>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</si>
  <si>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</si>
  <si>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</si>
  <si>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</si>
  <si>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</si>
  <si>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</si>
  <si>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2021eko 3. hiruhilekoa</t>
  </si>
  <si>
    <t>2021eko 4. hiruhilekoa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</si>
</sst>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000E+00"/>
    <numFmt numFmtId="171" formatCode="0.00000E+00"/>
    <numFmt numFmtId="172" formatCode="0.0000E+00"/>
    <numFmt numFmtId="173" formatCode="0.000E+00"/>
    <numFmt numFmtId="174" formatCode="0.0E+00"/>
    <numFmt numFmtId="175" formatCode="0E+00"/>
    <numFmt numFmtId="176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6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70">
      <selection activeCell="A112" sqref="A112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>
      <c r="A2" s="33" t="s">
        <v>99</v>
      </c>
      <c r="B2" s="33"/>
      <c r="C2" s="33"/>
      <c r="D2" s="33"/>
      <c r="E2" s="33"/>
      <c r="F2" s="33"/>
      <c r="G2" s="33"/>
      <c r="H2" s="33"/>
    </row>
    <row r="3" ht="13.5" thickBot="1"/>
    <row r="4" spans="1:8" ht="12.75">
      <c r="A4" s="4"/>
      <c r="B4" s="5"/>
      <c r="C4" s="6"/>
      <c r="D4" s="34" t="s">
        <v>100</v>
      </c>
      <c r="E4" s="35"/>
      <c r="F4" s="34" t="s">
        <v>101</v>
      </c>
      <c r="G4" s="35"/>
      <c r="H4" s="7"/>
    </row>
    <row r="5" spans="1:8" ht="13.5" thickBot="1">
      <c r="A5" s="36" t="s">
        <v>3</v>
      </c>
      <c r="B5" s="37"/>
      <c r="C5" s="38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v>7.85</v>
      </c>
      <c r="E6" s="3">
        <v>23233.18</v>
      </c>
      <c r="F6" s="11">
        <v>18</v>
      </c>
      <c r="G6" s="3">
        <v>84.1</v>
      </c>
      <c r="H6" s="11">
        <v>7.89</v>
      </c>
      <c r="I6" s="12"/>
      <c r="J6" s="27"/>
      <c r="K6" s="27"/>
      <c r="L6" s="13"/>
    </row>
    <row r="7" spans="1:12" ht="12.75">
      <c r="A7" s="2">
        <v>2</v>
      </c>
      <c r="B7" s="2">
        <v>469</v>
      </c>
      <c r="C7" s="2" t="s">
        <v>8</v>
      </c>
      <c r="D7" s="11">
        <v>5.53</v>
      </c>
      <c r="E7" s="3">
        <v>225401.49</v>
      </c>
      <c r="F7" s="11">
        <v>13.81</v>
      </c>
      <c r="G7" s="3">
        <v>5532.49</v>
      </c>
      <c r="H7" s="11">
        <v>5.73</v>
      </c>
      <c r="I7" s="12"/>
      <c r="J7" s="27"/>
      <c r="K7" s="27"/>
      <c r="L7" s="13"/>
    </row>
    <row r="8" spans="1:12" ht="12.75">
      <c r="A8" s="2">
        <v>3</v>
      </c>
      <c r="B8" s="2">
        <v>777</v>
      </c>
      <c r="C8" s="2" t="s">
        <v>9</v>
      </c>
      <c r="D8" s="11">
        <v>13.3</v>
      </c>
      <c r="E8" s="3">
        <v>102917.14</v>
      </c>
      <c r="F8" s="11">
        <v>0</v>
      </c>
      <c r="G8" s="3">
        <v>0</v>
      </c>
      <c r="H8" s="11">
        <v>13.3</v>
      </c>
      <c r="I8" s="12"/>
      <c r="J8" s="27"/>
      <c r="K8" s="27"/>
      <c r="L8" s="13"/>
    </row>
    <row r="9" spans="1:12" ht="12.75">
      <c r="A9" s="2">
        <v>4</v>
      </c>
      <c r="B9" s="2">
        <v>309</v>
      </c>
      <c r="C9" s="2" t="s">
        <v>10</v>
      </c>
      <c r="D9" s="11">
        <v>5.32</v>
      </c>
      <c r="E9" s="3">
        <v>34653.3</v>
      </c>
      <c r="F9" s="11">
        <v>17.08</v>
      </c>
      <c r="G9" s="3">
        <v>1535.94</v>
      </c>
      <c r="H9" s="11">
        <v>5.81</v>
      </c>
      <c r="I9" s="12"/>
      <c r="J9" s="27"/>
      <c r="K9" s="27"/>
      <c r="L9" s="13"/>
    </row>
    <row r="10" spans="1:12" ht="12.75">
      <c r="A10" s="2">
        <v>5</v>
      </c>
      <c r="B10" s="3">
        <v>1726</v>
      </c>
      <c r="C10" s="2" t="s">
        <v>11</v>
      </c>
      <c r="D10" s="11">
        <v>8.41</v>
      </c>
      <c r="E10" s="3">
        <v>166766.4</v>
      </c>
      <c r="F10" s="11">
        <v>0</v>
      </c>
      <c r="G10" s="3">
        <v>0</v>
      </c>
      <c r="H10" s="11">
        <v>8.41</v>
      </c>
      <c r="I10" s="12"/>
      <c r="J10" s="27"/>
      <c r="K10" s="27"/>
      <c r="L10" s="13"/>
    </row>
    <row r="11" spans="1:12" ht="12.75">
      <c r="A11" s="2">
        <v>6</v>
      </c>
      <c r="B11" s="2">
        <v>374</v>
      </c>
      <c r="C11" s="2" t="s">
        <v>12</v>
      </c>
      <c r="D11" s="11">
        <v>6.37</v>
      </c>
      <c r="E11" s="3">
        <v>48464.73</v>
      </c>
      <c r="F11" s="11">
        <v>21.67</v>
      </c>
      <c r="G11" s="3">
        <v>218.42</v>
      </c>
      <c r="H11" s="11">
        <v>6.44</v>
      </c>
      <c r="I11" s="12"/>
      <c r="J11" s="27"/>
      <c r="K11" s="27"/>
      <c r="L11" s="13"/>
    </row>
    <row r="12" spans="1:12" ht="12.75">
      <c r="A12" s="2">
        <v>7</v>
      </c>
      <c r="B12" s="2">
        <v>427</v>
      </c>
      <c r="C12" s="2" t="s">
        <v>13</v>
      </c>
      <c r="D12" s="11">
        <v>11.05</v>
      </c>
      <c r="E12" s="3">
        <v>89023.49</v>
      </c>
      <c r="F12" s="11">
        <v>62.16</v>
      </c>
      <c r="G12" s="3">
        <v>21732.79</v>
      </c>
      <c r="H12" s="11">
        <v>21.08</v>
      </c>
      <c r="I12" s="12"/>
      <c r="J12" s="27"/>
      <c r="K12" s="27"/>
      <c r="L12" s="13"/>
    </row>
    <row r="13" spans="1:12" ht="12.75">
      <c r="A13" s="2">
        <v>8</v>
      </c>
      <c r="B13" s="2">
        <v>939</v>
      </c>
      <c r="C13" s="2" t="s">
        <v>14</v>
      </c>
      <c r="D13" s="11">
        <v>11.33</v>
      </c>
      <c r="E13" s="3">
        <v>376324.47</v>
      </c>
      <c r="F13" s="11">
        <v>0</v>
      </c>
      <c r="G13" s="3">
        <v>0</v>
      </c>
      <c r="H13" s="11">
        <v>11.33</v>
      </c>
      <c r="I13" s="12"/>
      <c r="J13" s="27"/>
      <c r="K13" s="27"/>
      <c r="L13" s="13"/>
    </row>
    <row r="14" spans="1:12" ht="12.75">
      <c r="A14" s="2">
        <v>9</v>
      </c>
      <c r="B14" s="3">
        <v>14618</v>
      </c>
      <c r="C14" s="2" t="s">
        <v>15</v>
      </c>
      <c r="D14" s="11">
        <v>15.06</v>
      </c>
      <c r="E14" s="3">
        <v>2657616.27</v>
      </c>
      <c r="F14" s="11">
        <v>12.04</v>
      </c>
      <c r="G14" s="3">
        <v>6473.15</v>
      </c>
      <c r="H14" s="11">
        <v>15.05</v>
      </c>
      <c r="I14" s="12"/>
      <c r="J14" s="27"/>
      <c r="K14" s="27"/>
      <c r="L14" s="13"/>
    </row>
    <row r="15" spans="1:12" ht="12.75">
      <c r="A15" s="2">
        <v>10</v>
      </c>
      <c r="B15" s="3">
        <v>2034</v>
      </c>
      <c r="C15" s="2" t="s">
        <v>16</v>
      </c>
      <c r="D15" s="11">
        <v>36.31</v>
      </c>
      <c r="E15" s="3">
        <v>412679.83</v>
      </c>
      <c r="F15" s="11">
        <v>89</v>
      </c>
      <c r="G15" s="3">
        <v>39722.77</v>
      </c>
      <c r="H15" s="11">
        <v>40.93</v>
      </c>
      <c r="I15" s="12"/>
      <c r="J15" s="27"/>
      <c r="K15" s="27"/>
      <c r="L15" s="13"/>
    </row>
    <row r="16" spans="1:12" ht="12.75">
      <c r="A16" s="2">
        <v>11</v>
      </c>
      <c r="B16" s="3">
        <v>2136</v>
      </c>
      <c r="C16" s="2" t="s">
        <v>17</v>
      </c>
      <c r="D16" s="11">
        <v>30.26</v>
      </c>
      <c r="E16" s="3">
        <v>376708.68</v>
      </c>
      <c r="F16" s="11">
        <v>7.22</v>
      </c>
      <c r="G16" s="3">
        <v>27527.78</v>
      </c>
      <c r="H16" s="11">
        <v>28.69</v>
      </c>
      <c r="I16" s="12"/>
      <c r="J16" s="27"/>
      <c r="K16" s="27"/>
      <c r="L16" s="13"/>
    </row>
    <row r="17" spans="1:12" ht="12.75">
      <c r="A17" s="2">
        <v>12</v>
      </c>
      <c r="B17" s="2">
        <v>205</v>
      </c>
      <c r="C17" s="2" t="s">
        <v>18</v>
      </c>
      <c r="D17" s="11">
        <v>16.28</v>
      </c>
      <c r="E17" s="3">
        <v>21477.34</v>
      </c>
      <c r="F17" s="11">
        <v>9.82</v>
      </c>
      <c r="G17" s="3">
        <v>1373.64</v>
      </c>
      <c r="H17" s="11">
        <v>15.89</v>
      </c>
      <c r="I17" s="12"/>
      <c r="J17" s="27"/>
      <c r="K17" s="27"/>
      <c r="L17" s="13"/>
    </row>
    <row r="18" spans="1:12" ht="12.75">
      <c r="A18" s="2">
        <v>13</v>
      </c>
      <c r="B18" s="3">
        <v>6987</v>
      </c>
      <c r="C18" s="2" t="s">
        <v>19</v>
      </c>
      <c r="D18" s="11">
        <v>16.24</v>
      </c>
      <c r="E18" s="3">
        <v>1361225.76</v>
      </c>
      <c r="F18" s="11">
        <v>0.03</v>
      </c>
      <c r="G18" s="3">
        <v>190949.69</v>
      </c>
      <c r="H18" s="11">
        <v>14.24</v>
      </c>
      <c r="I18" s="12"/>
      <c r="J18" s="27"/>
      <c r="K18" s="27"/>
      <c r="L18" s="13"/>
    </row>
    <row r="19" spans="1:12" ht="12.75">
      <c r="A19" s="2">
        <v>14</v>
      </c>
      <c r="B19" s="3">
        <v>1533</v>
      </c>
      <c r="C19" s="2" t="s">
        <v>20</v>
      </c>
      <c r="D19" s="11">
        <v>13.66</v>
      </c>
      <c r="E19" s="3">
        <v>245356.88</v>
      </c>
      <c r="F19" s="11">
        <v>15.98</v>
      </c>
      <c r="G19" s="3">
        <v>49190.05</v>
      </c>
      <c r="H19" s="11">
        <v>14.05</v>
      </c>
      <c r="I19" s="12"/>
      <c r="J19" s="27"/>
      <c r="K19" s="27"/>
      <c r="L19" s="13"/>
    </row>
    <row r="20" spans="1:12" ht="12.75">
      <c r="A20" s="2">
        <v>15</v>
      </c>
      <c r="B20" s="3">
        <v>1669</v>
      </c>
      <c r="C20" s="2" t="s">
        <v>21</v>
      </c>
      <c r="D20" s="11">
        <v>7.12</v>
      </c>
      <c r="E20" s="3">
        <v>155632.8</v>
      </c>
      <c r="F20" s="11">
        <v>89</v>
      </c>
      <c r="G20" s="3">
        <v>258.18</v>
      </c>
      <c r="H20" s="11">
        <v>7.26</v>
      </c>
      <c r="I20" s="12"/>
      <c r="J20" s="27"/>
      <c r="K20" s="27"/>
      <c r="L20" s="13"/>
    </row>
    <row r="21" spans="1:12" ht="12.75">
      <c r="A21" s="2">
        <v>16</v>
      </c>
      <c r="B21" s="3">
        <v>2081</v>
      </c>
      <c r="C21" s="2" t="s">
        <v>22</v>
      </c>
      <c r="D21" s="11">
        <v>9.22</v>
      </c>
      <c r="E21" s="3">
        <v>247172.98</v>
      </c>
      <c r="F21" s="11">
        <v>89</v>
      </c>
      <c r="G21" s="3">
        <v>188.5</v>
      </c>
      <c r="H21" s="11">
        <v>9.29</v>
      </c>
      <c r="I21" s="12"/>
      <c r="J21" s="27"/>
      <c r="K21" s="27"/>
      <c r="L21" s="13"/>
    </row>
    <row r="22" spans="1:12" ht="12.75">
      <c r="A22" s="2">
        <v>17</v>
      </c>
      <c r="B22" s="3">
        <v>11609</v>
      </c>
      <c r="C22" s="2" t="s">
        <v>23</v>
      </c>
      <c r="D22" s="11">
        <v>9.51</v>
      </c>
      <c r="E22" s="3">
        <v>1543875.49</v>
      </c>
      <c r="F22" s="11">
        <v>258.64</v>
      </c>
      <c r="G22" s="3">
        <v>379.12</v>
      </c>
      <c r="H22" s="11">
        <v>9.57</v>
      </c>
      <c r="I22" s="12"/>
      <c r="J22" s="27"/>
      <c r="K22" s="27"/>
      <c r="L22" s="13"/>
    </row>
    <row r="23" spans="1:12" ht="12.75">
      <c r="A23" s="2">
        <v>18</v>
      </c>
      <c r="B23" s="3">
        <v>14786</v>
      </c>
      <c r="C23" s="2" t="s">
        <v>24</v>
      </c>
      <c r="D23" s="11">
        <v>15.8</v>
      </c>
      <c r="E23" s="3">
        <v>2051948.69</v>
      </c>
      <c r="F23" s="11">
        <v>15.52</v>
      </c>
      <c r="G23" s="3">
        <v>193302.57</v>
      </c>
      <c r="H23" s="11">
        <v>15.77</v>
      </c>
      <c r="I23" s="12"/>
      <c r="J23" s="27"/>
      <c r="K23" s="27"/>
      <c r="L23" s="13"/>
    </row>
    <row r="24" spans="1:12" ht="12.75">
      <c r="A24" s="2">
        <v>19</v>
      </c>
      <c r="B24" s="3">
        <v>13881</v>
      </c>
      <c r="C24" s="2" t="s">
        <v>25</v>
      </c>
      <c r="D24" s="11">
        <v>7.16</v>
      </c>
      <c r="E24" s="3">
        <v>1758891.04</v>
      </c>
      <c r="F24" s="11">
        <v>29.66</v>
      </c>
      <c r="G24" s="3">
        <v>4995.43</v>
      </c>
      <c r="H24" s="11">
        <v>7.22</v>
      </c>
      <c r="I24" s="12"/>
      <c r="J24" s="27"/>
      <c r="K24" s="27"/>
      <c r="L24" s="13"/>
    </row>
    <row r="25" spans="1:12" ht="12.75">
      <c r="A25" s="2">
        <v>20</v>
      </c>
      <c r="B25" s="2">
        <v>151</v>
      </c>
      <c r="C25" s="2" t="s">
        <v>26</v>
      </c>
      <c r="D25" s="11">
        <v>2.59</v>
      </c>
      <c r="E25" s="3">
        <v>23442.53</v>
      </c>
      <c r="F25" s="11">
        <v>303.92</v>
      </c>
      <c r="G25" s="3">
        <v>301.64</v>
      </c>
      <c r="H25" s="11">
        <v>6.42</v>
      </c>
      <c r="I25" s="12"/>
      <c r="J25" s="27"/>
      <c r="K25" s="27"/>
      <c r="L25" s="13"/>
    </row>
    <row r="26" spans="1:12" ht="12.75">
      <c r="A26" s="2">
        <v>21</v>
      </c>
      <c r="B26" s="2">
        <v>239</v>
      </c>
      <c r="C26" s="2" t="s">
        <v>27</v>
      </c>
      <c r="D26" s="11"/>
      <c r="E26" s="3"/>
      <c r="F26" s="11"/>
      <c r="G26" s="3"/>
      <c r="H26" s="11"/>
      <c r="I26" s="12"/>
      <c r="J26" s="27"/>
      <c r="K26" s="27"/>
      <c r="L26" s="13"/>
    </row>
    <row r="27" spans="1:12" ht="12.75">
      <c r="A27" s="2">
        <v>22</v>
      </c>
      <c r="B27" s="3">
        <v>1081</v>
      </c>
      <c r="C27" s="2" t="s">
        <v>28</v>
      </c>
      <c r="D27" s="11">
        <v>15.03</v>
      </c>
      <c r="E27" s="3">
        <v>187639.61</v>
      </c>
      <c r="F27" s="11">
        <v>3.26</v>
      </c>
      <c r="G27" s="3">
        <v>3048.97</v>
      </c>
      <c r="H27" s="11">
        <v>14.84</v>
      </c>
      <c r="I27" s="12"/>
      <c r="J27" s="27"/>
      <c r="K27" s="27"/>
      <c r="L27" s="13"/>
    </row>
    <row r="28" spans="1:12" ht="12.75">
      <c r="A28" s="2">
        <v>23</v>
      </c>
      <c r="B28" s="2">
        <v>602</v>
      </c>
      <c r="C28" s="2" t="s">
        <v>29</v>
      </c>
      <c r="D28" s="11">
        <v>2.61</v>
      </c>
      <c r="E28" s="3">
        <v>46962.7</v>
      </c>
      <c r="F28" s="11">
        <v>0</v>
      </c>
      <c r="G28" s="3">
        <v>600</v>
      </c>
      <c r="H28" s="11">
        <v>2.57</v>
      </c>
      <c r="I28" s="12"/>
      <c r="J28" s="27"/>
      <c r="K28" s="27"/>
      <c r="L28" s="13"/>
    </row>
    <row r="29" spans="1:12" ht="12.75">
      <c r="A29" s="2">
        <v>24</v>
      </c>
      <c r="B29" s="2">
        <v>508</v>
      </c>
      <c r="C29" s="2" t="s">
        <v>30</v>
      </c>
      <c r="D29" s="11">
        <v>12.42</v>
      </c>
      <c r="E29" s="3">
        <v>94223.42</v>
      </c>
      <c r="F29" s="11">
        <v>0</v>
      </c>
      <c r="G29" s="3">
        <v>0</v>
      </c>
      <c r="H29" s="11">
        <v>12.42</v>
      </c>
      <c r="I29" s="12"/>
      <c r="J29" s="27"/>
      <c r="K29" s="27"/>
      <c r="L29" s="13"/>
    </row>
    <row r="30" spans="1:12" ht="12.75">
      <c r="A30" s="2">
        <v>25</v>
      </c>
      <c r="B30" s="3">
        <v>1519</v>
      </c>
      <c r="C30" s="2" t="s">
        <v>31</v>
      </c>
      <c r="D30" s="11">
        <v>26.47</v>
      </c>
      <c r="E30" s="3">
        <v>310079.88</v>
      </c>
      <c r="F30" s="11">
        <v>12.65</v>
      </c>
      <c r="G30" s="3">
        <v>6201.01</v>
      </c>
      <c r="H30" s="11">
        <v>26.2</v>
      </c>
      <c r="I30" s="12"/>
      <c r="J30" s="27"/>
      <c r="K30" s="27"/>
      <c r="L30" s="13"/>
    </row>
    <row r="31" spans="1:12" ht="12.75">
      <c r="A31" s="2">
        <v>26</v>
      </c>
      <c r="B31" s="2">
        <v>252</v>
      </c>
      <c r="C31" s="2" t="s">
        <v>32</v>
      </c>
      <c r="D31" s="11">
        <v>32.4</v>
      </c>
      <c r="E31" s="3">
        <v>40392.82</v>
      </c>
      <c r="F31" s="11">
        <v>41.84</v>
      </c>
      <c r="G31" s="3">
        <v>1506.45</v>
      </c>
      <c r="H31" s="11">
        <v>32.74</v>
      </c>
      <c r="I31" s="12"/>
      <c r="J31" s="27"/>
      <c r="K31" s="27"/>
      <c r="L31" s="13"/>
    </row>
    <row r="32" spans="1:12" ht="12.75">
      <c r="A32" s="2">
        <v>27</v>
      </c>
      <c r="B32" s="3">
        <v>3725</v>
      </c>
      <c r="C32" s="2" t="s">
        <v>33</v>
      </c>
      <c r="D32" s="11">
        <v>16.38</v>
      </c>
      <c r="E32" s="3">
        <v>398230.9</v>
      </c>
      <c r="F32" s="11">
        <v>164.6</v>
      </c>
      <c r="G32" s="3">
        <v>11955.16</v>
      </c>
      <c r="H32" s="11">
        <v>20.7</v>
      </c>
      <c r="I32" s="12"/>
      <c r="J32" s="27"/>
      <c r="K32" s="27"/>
      <c r="L32" s="13"/>
    </row>
    <row r="33" spans="1:12" ht="12.75">
      <c r="A33" s="2">
        <v>28</v>
      </c>
      <c r="B33" s="3">
        <v>2976</v>
      </c>
      <c r="C33" s="2" t="s">
        <v>34</v>
      </c>
      <c r="D33" s="11">
        <v>0</v>
      </c>
      <c r="E33" s="3">
        <v>0</v>
      </c>
      <c r="F33" s="11">
        <v>89.38</v>
      </c>
      <c r="G33" s="3">
        <v>152180.64</v>
      </c>
      <c r="H33" s="11">
        <v>89.38</v>
      </c>
      <c r="I33" s="12"/>
      <c r="J33" s="27"/>
      <c r="K33" s="27"/>
      <c r="L33" s="13"/>
    </row>
    <row r="34" spans="1:12" ht="12.75">
      <c r="A34" s="2">
        <v>29</v>
      </c>
      <c r="B34" s="3">
        <v>5457</v>
      </c>
      <c r="C34" s="2" t="s">
        <v>35</v>
      </c>
      <c r="D34" s="11">
        <v>6.79</v>
      </c>
      <c r="E34" s="3">
        <v>1347956.89</v>
      </c>
      <c r="F34" s="11">
        <v>47</v>
      </c>
      <c r="G34" s="3">
        <v>8.71</v>
      </c>
      <c r="H34" s="11">
        <v>6.79</v>
      </c>
      <c r="I34" s="12"/>
      <c r="J34" s="27"/>
      <c r="K34" s="27"/>
      <c r="L34" s="13"/>
    </row>
    <row r="35" spans="1:12" ht="12.75">
      <c r="A35" s="2">
        <v>30</v>
      </c>
      <c r="B35" s="3">
        <v>27406</v>
      </c>
      <c r="C35" s="2" t="s">
        <v>36</v>
      </c>
      <c r="D35" s="11">
        <v>17.55</v>
      </c>
      <c r="E35" s="3">
        <v>4181759.69</v>
      </c>
      <c r="F35" s="11">
        <v>20.66</v>
      </c>
      <c r="G35" s="3">
        <v>457317.53</v>
      </c>
      <c r="H35" s="11">
        <v>17.86</v>
      </c>
      <c r="I35" s="12"/>
      <c r="J35" s="27"/>
      <c r="K35" s="27"/>
      <c r="L35" s="13"/>
    </row>
    <row r="36" spans="1:12" ht="12.75">
      <c r="A36" s="2">
        <v>31</v>
      </c>
      <c r="B36" s="2">
        <v>239</v>
      </c>
      <c r="C36" s="2" t="s">
        <v>37</v>
      </c>
      <c r="D36" s="11">
        <v>13.77</v>
      </c>
      <c r="E36" s="3">
        <v>24874.14</v>
      </c>
      <c r="F36" s="11">
        <v>0</v>
      </c>
      <c r="G36" s="3">
        <v>0</v>
      </c>
      <c r="H36" s="11">
        <v>13.77</v>
      </c>
      <c r="I36" s="12"/>
      <c r="J36" s="27"/>
      <c r="K36" s="27"/>
      <c r="L36" s="13"/>
    </row>
    <row r="37" spans="1:12" ht="12.75">
      <c r="A37" s="2">
        <v>32</v>
      </c>
      <c r="B37" s="3">
        <v>11582</v>
      </c>
      <c r="C37" s="2" t="s">
        <v>38</v>
      </c>
      <c r="D37" s="11">
        <v>17.19</v>
      </c>
      <c r="E37" s="3">
        <v>2646255.13</v>
      </c>
      <c r="F37" s="11">
        <v>141.82</v>
      </c>
      <c r="G37" s="3">
        <v>18107.25</v>
      </c>
      <c r="H37" s="11">
        <v>18.04</v>
      </c>
      <c r="I37" s="12"/>
      <c r="J37" s="27"/>
      <c r="K37" s="27"/>
      <c r="L37" s="13"/>
    </row>
    <row r="38" spans="1:12" ht="12.75">
      <c r="A38" s="2">
        <v>33</v>
      </c>
      <c r="B38" s="3">
        <v>1135</v>
      </c>
      <c r="C38" s="2" t="s">
        <v>39</v>
      </c>
      <c r="D38" s="11">
        <v>21.86</v>
      </c>
      <c r="E38" s="3">
        <v>258622.65</v>
      </c>
      <c r="F38" s="11">
        <v>28.45</v>
      </c>
      <c r="G38" s="3">
        <v>3425.62</v>
      </c>
      <c r="H38" s="11">
        <v>21.95</v>
      </c>
      <c r="I38" s="12"/>
      <c r="J38" s="27"/>
      <c r="K38" s="27"/>
      <c r="L38" s="13"/>
    </row>
    <row r="39" spans="1:12" ht="12.75">
      <c r="A39" s="2">
        <v>34</v>
      </c>
      <c r="B39" s="3">
        <v>4087</v>
      </c>
      <c r="C39" s="2" t="s">
        <v>40</v>
      </c>
      <c r="D39" s="11">
        <v>15.57</v>
      </c>
      <c r="E39" s="3">
        <v>768764.33</v>
      </c>
      <c r="F39" s="11">
        <v>5.59</v>
      </c>
      <c r="G39" s="3">
        <v>21205.48</v>
      </c>
      <c r="H39" s="11">
        <v>15.31</v>
      </c>
      <c r="I39" s="12"/>
      <c r="J39" s="27"/>
      <c r="K39" s="27"/>
      <c r="L39" s="13"/>
    </row>
    <row r="40" spans="1:12" ht="12.75">
      <c r="A40" s="2">
        <v>35</v>
      </c>
      <c r="B40" s="2">
        <v>427</v>
      </c>
      <c r="C40" s="2" t="s">
        <v>98</v>
      </c>
      <c r="D40" s="11">
        <v>5.71</v>
      </c>
      <c r="E40" s="3">
        <v>330028.03</v>
      </c>
      <c r="F40" s="11">
        <v>92.09</v>
      </c>
      <c r="G40" s="3">
        <v>48164.03</v>
      </c>
      <c r="H40" s="11">
        <v>16.71</v>
      </c>
      <c r="I40" s="12"/>
      <c r="J40" s="27"/>
      <c r="K40" s="27"/>
      <c r="L40" s="13"/>
    </row>
    <row r="41" spans="1:12" ht="12.75">
      <c r="A41" s="2">
        <v>36</v>
      </c>
      <c r="B41" s="3">
        <v>17018</v>
      </c>
      <c r="C41" s="2" t="s">
        <v>41</v>
      </c>
      <c r="D41" s="11">
        <v>14.66</v>
      </c>
      <c r="E41" s="3">
        <v>2618504.98</v>
      </c>
      <c r="F41" s="11">
        <v>544.16</v>
      </c>
      <c r="G41" s="3">
        <v>31698.2</v>
      </c>
      <c r="H41" s="11">
        <v>21</v>
      </c>
      <c r="I41" s="12"/>
      <c r="J41" s="27"/>
      <c r="K41" s="27"/>
      <c r="L41" s="13"/>
    </row>
    <row r="42" spans="1:12" ht="12.75">
      <c r="A42" s="2">
        <v>37</v>
      </c>
      <c r="B42" s="2">
        <v>129</v>
      </c>
      <c r="C42" s="2" t="s">
        <v>42</v>
      </c>
      <c r="D42" s="11">
        <v>1.69</v>
      </c>
      <c r="E42" s="3">
        <v>16507.36</v>
      </c>
      <c r="F42" s="11">
        <v>0</v>
      </c>
      <c r="G42" s="3">
        <v>0</v>
      </c>
      <c r="H42" s="11">
        <v>1.69</v>
      </c>
      <c r="I42" s="12"/>
      <c r="J42" s="27"/>
      <c r="K42" s="27"/>
      <c r="L42" s="13"/>
    </row>
    <row r="43" spans="1:12" ht="12.75">
      <c r="A43" s="2">
        <v>38</v>
      </c>
      <c r="B43" s="2">
        <v>488</v>
      </c>
      <c r="C43" s="2" t="s">
        <v>43</v>
      </c>
      <c r="D43" s="11">
        <v>23.8</v>
      </c>
      <c r="E43" s="3">
        <v>51009.84</v>
      </c>
      <c r="F43" s="11">
        <v>455</v>
      </c>
      <c r="G43" s="3">
        <v>1213.34</v>
      </c>
      <c r="H43" s="11">
        <v>33.82</v>
      </c>
      <c r="I43" s="12"/>
      <c r="J43" s="27"/>
      <c r="K43" s="27"/>
      <c r="L43" s="13"/>
    </row>
    <row r="44" spans="1:12" ht="12.75">
      <c r="A44" s="2">
        <v>39</v>
      </c>
      <c r="B44" s="3">
        <v>2818</v>
      </c>
      <c r="C44" s="2" t="s">
        <v>44</v>
      </c>
      <c r="D44" s="11">
        <v>19.83</v>
      </c>
      <c r="E44" s="3">
        <v>647441.73</v>
      </c>
      <c r="F44" s="11">
        <v>47.17</v>
      </c>
      <c r="G44" s="3">
        <v>39412.25</v>
      </c>
      <c r="H44" s="11">
        <v>21.4</v>
      </c>
      <c r="I44" s="12"/>
      <c r="J44" s="27"/>
      <c r="K44" s="27"/>
      <c r="L44" s="13"/>
    </row>
    <row r="45" spans="1:12" ht="12.75">
      <c r="A45" s="2">
        <v>40</v>
      </c>
      <c r="B45" s="3">
        <v>20222</v>
      </c>
      <c r="C45" s="2" t="s">
        <v>45</v>
      </c>
      <c r="D45" s="11">
        <v>12.47</v>
      </c>
      <c r="E45" s="3">
        <v>3417603.4</v>
      </c>
      <c r="F45" s="11">
        <v>20.59</v>
      </c>
      <c r="G45" s="3">
        <v>649248.85</v>
      </c>
      <c r="H45" s="11">
        <v>13.76</v>
      </c>
      <c r="I45" s="12"/>
      <c r="J45" s="27"/>
      <c r="K45" s="27"/>
      <c r="L45" s="13"/>
    </row>
    <row r="46" spans="1:12" ht="12.75">
      <c r="A46" s="2">
        <v>41</v>
      </c>
      <c r="B46" s="2">
        <v>313</v>
      </c>
      <c r="C46" s="2" t="s">
        <v>46</v>
      </c>
      <c r="D46" s="11">
        <v>6.99</v>
      </c>
      <c r="E46" s="3">
        <v>37228.98</v>
      </c>
      <c r="F46" s="11">
        <v>0</v>
      </c>
      <c r="G46" s="3">
        <v>0</v>
      </c>
      <c r="H46" s="11">
        <v>6.99</v>
      </c>
      <c r="I46" s="12"/>
      <c r="J46" s="27"/>
      <c r="K46" s="27"/>
      <c r="L46" s="13"/>
    </row>
    <row r="47" spans="1:12" ht="12.75">
      <c r="A47" s="2">
        <v>42</v>
      </c>
      <c r="B47" s="3">
        <v>4172</v>
      </c>
      <c r="C47" s="2" t="s">
        <v>47</v>
      </c>
      <c r="D47" s="11">
        <v>10.72</v>
      </c>
      <c r="E47" s="3">
        <v>469078.68</v>
      </c>
      <c r="F47" s="11">
        <v>0</v>
      </c>
      <c r="G47" s="3">
        <v>0</v>
      </c>
      <c r="H47" s="11">
        <v>10.72</v>
      </c>
      <c r="I47" s="12"/>
      <c r="J47" s="27"/>
      <c r="K47" s="27"/>
      <c r="L47" s="13"/>
    </row>
    <row r="48" spans="1:12" ht="12.75">
      <c r="A48" s="2">
        <v>43</v>
      </c>
      <c r="B48" s="3">
        <v>2305</v>
      </c>
      <c r="C48" s="2" t="s">
        <v>48</v>
      </c>
      <c r="D48" s="11">
        <v>16.23</v>
      </c>
      <c r="E48" s="3">
        <v>470484.97</v>
      </c>
      <c r="F48" s="11">
        <v>778.03</v>
      </c>
      <c r="G48" s="3">
        <v>4220.64</v>
      </c>
      <c r="H48" s="11">
        <v>23</v>
      </c>
      <c r="I48" s="12"/>
      <c r="J48" s="27"/>
      <c r="K48" s="27"/>
      <c r="L48" s="13"/>
    </row>
    <row r="49" spans="1:12" ht="12.75">
      <c r="A49" s="2">
        <v>44</v>
      </c>
      <c r="B49" s="2">
        <v>488</v>
      </c>
      <c r="C49" s="2" t="s">
        <v>49</v>
      </c>
      <c r="D49" s="11">
        <v>12.81</v>
      </c>
      <c r="E49" s="3">
        <v>56604.33</v>
      </c>
      <c r="F49" s="11">
        <v>13.38</v>
      </c>
      <c r="G49" s="3">
        <v>1800.47</v>
      </c>
      <c r="H49" s="11">
        <v>12.83</v>
      </c>
      <c r="I49" s="12"/>
      <c r="J49" s="27"/>
      <c r="K49" s="27"/>
      <c r="L49" s="13"/>
    </row>
    <row r="50" spans="1:12" ht="12.75">
      <c r="A50" s="2">
        <v>45</v>
      </c>
      <c r="B50" s="3">
        <v>61983</v>
      </c>
      <c r="C50" s="2" t="s">
        <v>50</v>
      </c>
      <c r="D50" s="11">
        <v>26.54</v>
      </c>
      <c r="E50" s="3">
        <v>6545080.39</v>
      </c>
      <c r="F50" s="11">
        <v>557.45</v>
      </c>
      <c r="G50" s="3">
        <v>97393.22</v>
      </c>
      <c r="H50" s="11">
        <v>34.33</v>
      </c>
      <c r="I50" s="12"/>
      <c r="J50" s="27"/>
      <c r="K50" s="27"/>
      <c r="L50" s="13"/>
    </row>
    <row r="51" spans="1:12" ht="12.75">
      <c r="A51" s="2">
        <v>46</v>
      </c>
      <c r="B51" s="3">
        <v>1862</v>
      </c>
      <c r="C51" s="2" t="s">
        <v>51</v>
      </c>
      <c r="D51" s="11">
        <v>2.76</v>
      </c>
      <c r="E51" s="3">
        <v>199619.52</v>
      </c>
      <c r="F51" s="11">
        <v>9.7</v>
      </c>
      <c r="G51" s="3">
        <v>224.15</v>
      </c>
      <c r="H51" s="11">
        <v>2.77</v>
      </c>
      <c r="I51" s="12"/>
      <c r="J51" s="27"/>
      <c r="K51" s="27"/>
      <c r="L51" s="13"/>
    </row>
    <row r="52" spans="1:12" ht="12.75">
      <c r="A52" s="2">
        <v>47</v>
      </c>
      <c r="B52" s="2">
        <v>641</v>
      </c>
      <c r="C52" s="2" t="s">
        <v>52</v>
      </c>
      <c r="D52" s="11">
        <v>28.87</v>
      </c>
      <c r="E52" s="3">
        <v>150162.51</v>
      </c>
      <c r="F52" s="11">
        <v>14.12</v>
      </c>
      <c r="G52" s="3">
        <v>12861.23</v>
      </c>
      <c r="H52" s="11">
        <v>27.7</v>
      </c>
      <c r="I52" s="12"/>
      <c r="J52" s="27"/>
      <c r="K52" s="27"/>
      <c r="L52" s="13"/>
    </row>
    <row r="53" spans="1:12" ht="12.75">
      <c r="A53" s="2">
        <v>48</v>
      </c>
      <c r="B53" s="2">
        <v>253</v>
      </c>
      <c r="C53" s="2" t="s">
        <v>53</v>
      </c>
      <c r="D53" s="11">
        <v>21.02</v>
      </c>
      <c r="E53" s="3">
        <v>33346.5</v>
      </c>
      <c r="F53" s="11">
        <v>4.98</v>
      </c>
      <c r="G53" s="3">
        <v>10364.81</v>
      </c>
      <c r="H53" s="11">
        <v>17.21</v>
      </c>
      <c r="I53" s="12"/>
      <c r="J53" s="27"/>
      <c r="K53" s="27"/>
      <c r="L53" s="13"/>
    </row>
    <row r="54" spans="1:12" ht="12.75">
      <c r="A54" s="2">
        <v>49</v>
      </c>
      <c r="B54" s="3">
        <v>5646</v>
      </c>
      <c r="C54" s="2" t="s">
        <v>54</v>
      </c>
      <c r="D54" s="11">
        <v>16.71</v>
      </c>
      <c r="E54" s="3">
        <v>995390.51</v>
      </c>
      <c r="F54" s="11">
        <v>28</v>
      </c>
      <c r="G54" s="3">
        <v>95</v>
      </c>
      <c r="H54" s="11">
        <v>16.71</v>
      </c>
      <c r="I54" s="12"/>
      <c r="J54" s="27"/>
      <c r="K54" s="27"/>
      <c r="L54" s="13"/>
    </row>
    <row r="55" spans="1:12" ht="12.75">
      <c r="A55" s="2">
        <v>50</v>
      </c>
      <c r="B55" s="2">
        <v>377</v>
      </c>
      <c r="C55" s="2" t="s">
        <v>55</v>
      </c>
      <c r="D55" s="11">
        <v>22.18</v>
      </c>
      <c r="E55" s="3">
        <v>116186.1</v>
      </c>
      <c r="F55" s="11">
        <v>9.87</v>
      </c>
      <c r="G55" s="3">
        <v>3596.08</v>
      </c>
      <c r="H55" s="11">
        <v>21.81</v>
      </c>
      <c r="I55" s="12"/>
      <c r="J55" s="27"/>
      <c r="K55" s="27"/>
      <c r="L55" s="13"/>
    </row>
    <row r="56" spans="1:12" ht="12.75">
      <c r="A56" s="2">
        <v>51</v>
      </c>
      <c r="B56" s="3">
        <v>8384</v>
      </c>
      <c r="C56" s="2" t="s">
        <v>56</v>
      </c>
      <c r="D56" s="11">
        <v>8.27</v>
      </c>
      <c r="E56" s="3">
        <v>1254388.11</v>
      </c>
      <c r="F56" s="11">
        <v>102.78</v>
      </c>
      <c r="G56" s="3">
        <v>1015.09</v>
      </c>
      <c r="H56" s="11">
        <v>8.35</v>
      </c>
      <c r="I56" s="12"/>
      <c r="J56" s="27"/>
      <c r="K56" s="27"/>
      <c r="L56" s="13"/>
    </row>
    <row r="57" spans="1:12" ht="12.75">
      <c r="A57" s="2">
        <v>52</v>
      </c>
      <c r="B57" s="3">
        <v>1430</v>
      </c>
      <c r="C57" s="2" t="s">
        <v>57</v>
      </c>
      <c r="D57" s="11">
        <v>15.91</v>
      </c>
      <c r="E57" s="3">
        <v>162962.8</v>
      </c>
      <c r="F57" s="11">
        <v>15.87</v>
      </c>
      <c r="G57" s="3">
        <v>18791.58</v>
      </c>
      <c r="H57" s="11">
        <v>15.91</v>
      </c>
      <c r="I57" s="12"/>
      <c r="J57" s="27"/>
      <c r="K57" s="27"/>
      <c r="L57" s="13"/>
    </row>
    <row r="58" spans="1:12" ht="12.75">
      <c r="A58" s="2">
        <v>53</v>
      </c>
      <c r="B58" s="3">
        <v>6045</v>
      </c>
      <c r="C58" s="2" t="s">
        <v>58</v>
      </c>
      <c r="D58" s="11">
        <v>12.03</v>
      </c>
      <c r="E58" s="3">
        <v>1048183.3</v>
      </c>
      <c r="F58" s="11">
        <v>2.96</v>
      </c>
      <c r="G58" s="3">
        <v>156544.03</v>
      </c>
      <c r="H58" s="11">
        <v>10.85</v>
      </c>
      <c r="I58" s="12"/>
      <c r="J58" s="27"/>
      <c r="K58" s="27"/>
      <c r="L58" s="13"/>
    </row>
    <row r="59" spans="1:12" ht="12.75">
      <c r="A59" s="2">
        <v>54</v>
      </c>
      <c r="B59" s="2">
        <v>602</v>
      </c>
      <c r="C59" s="2" t="s">
        <v>59</v>
      </c>
      <c r="D59" s="11">
        <v>4.61</v>
      </c>
      <c r="E59" s="3">
        <v>107557.69</v>
      </c>
      <c r="F59" s="11">
        <v>89</v>
      </c>
      <c r="G59" s="3">
        <v>292.44</v>
      </c>
      <c r="H59" s="11">
        <v>4.83</v>
      </c>
      <c r="I59" s="12"/>
      <c r="J59" s="27"/>
      <c r="K59" s="27"/>
      <c r="L59" s="13"/>
    </row>
    <row r="60" spans="1:12" ht="12.75">
      <c r="A60" s="2">
        <v>55</v>
      </c>
      <c r="B60" s="3">
        <v>22019</v>
      </c>
      <c r="C60" s="2" t="s">
        <v>60</v>
      </c>
      <c r="D60" s="11">
        <v>13.42</v>
      </c>
      <c r="E60" s="3">
        <v>4089287.08</v>
      </c>
      <c r="F60" s="11">
        <v>4.75</v>
      </c>
      <c r="G60" s="3">
        <v>380344.48</v>
      </c>
      <c r="H60" s="11">
        <v>12.68</v>
      </c>
      <c r="I60" s="12"/>
      <c r="J60" s="27"/>
      <c r="K60" s="27"/>
      <c r="L60" s="13"/>
    </row>
    <row r="61" spans="1:12" ht="12.75">
      <c r="A61" s="2">
        <v>56</v>
      </c>
      <c r="B61" s="3">
        <v>5354</v>
      </c>
      <c r="C61" s="2" t="s">
        <v>61</v>
      </c>
      <c r="D61" s="11">
        <v>19.22</v>
      </c>
      <c r="E61" s="3">
        <v>949411.41</v>
      </c>
      <c r="F61" s="11">
        <v>0</v>
      </c>
      <c r="G61" s="3">
        <v>0</v>
      </c>
      <c r="H61" s="11">
        <v>19.22</v>
      </c>
      <c r="I61" s="12"/>
      <c r="J61" s="27"/>
      <c r="K61" s="27"/>
      <c r="L61" s="13"/>
    </row>
    <row r="62" spans="1:12" ht="12.75">
      <c r="A62" s="2">
        <v>57</v>
      </c>
      <c r="B62" s="2">
        <v>252</v>
      </c>
      <c r="C62" s="2" t="s">
        <v>62</v>
      </c>
      <c r="D62" s="11">
        <v>32.96</v>
      </c>
      <c r="E62" s="3">
        <v>229647.02</v>
      </c>
      <c r="F62" s="11">
        <v>16.57</v>
      </c>
      <c r="G62" s="3">
        <v>36104.3</v>
      </c>
      <c r="H62" s="11">
        <v>30.73</v>
      </c>
      <c r="I62" s="12"/>
      <c r="J62" s="27"/>
      <c r="K62" s="27"/>
      <c r="L62" s="13"/>
    </row>
    <row r="63" spans="1:12" ht="12.75">
      <c r="A63" s="2">
        <v>58</v>
      </c>
      <c r="B63" s="2">
        <v>945</v>
      </c>
      <c r="C63" s="2" t="s">
        <v>63</v>
      </c>
      <c r="D63" s="11">
        <v>15.3</v>
      </c>
      <c r="E63" s="3">
        <v>534289.58</v>
      </c>
      <c r="F63" s="11">
        <v>1.95</v>
      </c>
      <c r="G63" s="3">
        <v>121900.72</v>
      </c>
      <c r="H63" s="11">
        <v>12.82</v>
      </c>
      <c r="I63" s="12"/>
      <c r="J63" s="27"/>
      <c r="K63" s="27"/>
      <c r="L63" s="13"/>
    </row>
    <row r="64" spans="1:12" ht="12.75">
      <c r="A64" s="2">
        <v>59</v>
      </c>
      <c r="B64" s="3">
        <v>11335</v>
      </c>
      <c r="C64" s="2" t="s">
        <v>64</v>
      </c>
      <c r="D64" s="11">
        <v>9.44</v>
      </c>
      <c r="E64" s="3">
        <v>4142210.92</v>
      </c>
      <c r="F64" s="11">
        <v>1</v>
      </c>
      <c r="G64" s="3">
        <v>14692.07</v>
      </c>
      <c r="H64" s="11">
        <v>9.41</v>
      </c>
      <c r="I64" s="12"/>
      <c r="J64" s="27"/>
      <c r="K64" s="27"/>
      <c r="L64" s="13"/>
    </row>
    <row r="65" spans="1:12" ht="12.75">
      <c r="A65" s="2">
        <v>60</v>
      </c>
      <c r="B65" s="2">
        <v>123</v>
      </c>
      <c r="C65" s="2" t="s">
        <v>65</v>
      </c>
      <c r="D65" s="11">
        <v>27.4</v>
      </c>
      <c r="E65" s="3">
        <v>33806.04</v>
      </c>
      <c r="F65" s="11">
        <v>0</v>
      </c>
      <c r="G65" s="3">
        <v>0</v>
      </c>
      <c r="H65" s="11">
        <v>27.4</v>
      </c>
      <c r="I65" s="12"/>
      <c r="J65" s="27"/>
      <c r="K65" s="27"/>
      <c r="L65" s="13"/>
    </row>
    <row r="66" spans="1:12" ht="12.75">
      <c r="A66" s="2">
        <v>61</v>
      </c>
      <c r="B66" s="3">
        <v>5948</v>
      </c>
      <c r="C66" s="2" t="s">
        <v>66</v>
      </c>
      <c r="D66" s="11">
        <v>15.86</v>
      </c>
      <c r="E66" s="3">
        <v>1114539.58</v>
      </c>
      <c r="F66" s="11">
        <v>2.77</v>
      </c>
      <c r="G66" s="3">
        <v>136858.52</v>
      </c>
      <c r="H66" s="11">
        <v>14.43</v>
      </c>
      <c r="I66" s="12"/>
      <c r="J66" s="27"/>
      <c r="K66" s="27"/>
      <c r="L66" s="13"/>
    </row>
    <row r="67" spans="1:12" ht="12.75">
      <c r="A67" s="2">
        <v>62</v>
      </c>
      <c r="B67" s="3">
        <v>1302</v>
      </c>
      <c r="C67" s="2" t="s">
        <v>67</v>
      </c>
      <c r="D67" s="11">
        <v>13.58</v>
      </c>
      <c r="E67" s="3">
        <v>163254.57</v>
      </c>
      <c r="F67" s="11">
        <v>88.89</v>
      </c>
      <c r="G67" s="3">
        <v>10164.26</v>
      </c>
      <c r="H67" s="11">
        <v>17.99</v>
      </c>
      <c r="I67" s="12"/>
      <c r="J67" s="27"/>
      <c r="K67" s="27"/>
      <c r="L67" s="13"/>
    </row>
    <row r="68" spans="1:12" ht="12.75">
      <c r="A68" s="2">
        <v>63</v>
      </c>
      <c r="B68" s="3">
        <v>10276</v>
      </c>
      <c r="C68" s="2" t="s">
        <v>68</v>
      </c>
      <c r="D68" s="11">
        <v>14.7</v>
      </c>
      <c r="E68" s="3">
        <v>2057909.34</v>
      </c>
      <c r="F68" s="11">
        <v>2.08</v>
      </c>
      <c r="G68" s="3">
        <v>19182.89</v>
      </c>
      <c r="H68" s="11">
        <v>14.59</v>
      </c>
      <c r="I68" s="12"/>
      <c r="J68" s="27"/>
      <c r="K68" s="27"/>
      <c r="L68" s="13"/>
    </row>
    <row r="69" spans="1:12" ht="12.75">
      <c r="A69" s="2">
        <v>64</v>
      </c>
      <c r="B69" s="3">
        <v>16128</v>
      </c>
      <c r="C69" s="2" t="s">
        <v>69</v>
      </c>
      <c r="D69" s="11">
        <v>13.95</v>
      </c>
      <c r="E69" s="3">
        <v>2023140.21</v>
      </c>
      <c r="F69" s="11">
        <v>4.29</v>
      </c>
      <c r="G69" s="3">
        <v>86009.79</v>
      </c>
      <c r="H69" s="11">
        <v>13.55</v>
      </c>
      <c r="I69" s="12"/>
      <c r="J69" s="27"/>
      <c r="K69" s="27"/>
      <c r="L69" s="13"/>
    </row>
    <row r="70" spans="1:12" ht="12.75">
      <c r="A70" s="2">
        <v>65</v>
      </c>
      <c r="B70" s="3">
        <v>3894</v>
      </c>
      <c r="C70" s="2" t="s">
        <v>70</v>
      </c>
      <c r="D70" s="11">
        <v>5.18</v>
      </c>
      <c r="E70" s="3">
        <v>608962.93</v>
      </c>
      <c r="F70" s="11">
        <v>0</v>
      </c>
      <c r="G70" s="3">
        <v>0</v>
      </c>
      <c r="H70" s="11">
        <v>5.18</v>
      </c>
      <c r="I70" s="12"/>
      <c r="J70" s="27"/>
      <c r="K70" s="27"/>
      <c r="L70" s="13"/>
    </row>
    <row r="71" spans="1:12" ht="12.75">
      <c r="A71" s="2">
        <v>66</v>
      </c>
      <c r="B71" s="2">
        <v>589</v>
      </c>
      <c r="C71" s="2" t="s">
        <v>71</v>
      </c>
      <c r="D71" s="11">
        <v>0.15</v>
      </c>
      <c r="E71" s="3">
        <v>58311.19</v>
      </c>
      <c r="F71" s="11">
        <v>0</v>
      </c>
      <c r="G71" s="3">
        <v>0</v>
      </c>
      <c r="H71" s="11">
        <v>0.15</v>
      </c>
      <c r="I71" s="12"/>
      <c r="J71" s="27"/>
      <c r="K71" s="27"/>
      <c r="L71" s="13"/>
    </row>
    <row r="72" spans="1:12" ht="12.75">
      <c r="A72" s="2">
        <v>67</v>
      </c>
      <c r="B72" s="3">
        <v>39355</v>
      </c>
      <c r="C72" s="2" t="s">
        <v>72</v>
      </c>
      <c r="D72" s="11">
        <v>10</v>
      </c>
      <c r="E72" s="3">
        <v>6375153.73</v>
      </c>
      <c r="F72" s="11">
        <v>27.48</v>
      </c>
      <c r="G72" s="3">
        <v>92090.92</v>
      </c>
      <c r="H72" s="11">
        <v>10.25</v>
      </c>
      <c r="I72" s="12"/>
      <c r="J72" s="27"/>
      <c r="K72" s="27"/>
      <c r="L72" s="13"/>
    </row>
    <row r="73" spans="1:12" ht="12.75">
      <c r="A73" s="2">
        <v>68</v>
      </c>
      <c r="B73" s="2">
        <v>232</v>
      </c>
      <c r="C73" s="2" t="s">
        <v>102</v>
      </c>
      <c r="D73" s="11">
        <v>18</v>
      </c>
      <c r="E73" s="3">
        <v>119117.17</v>
      </c>
      <c r="F73" s="11">
        <v>25.53</v>
      </c>
      <c r="G73" s="3">
        <v>5315.1</v>
      </c>
      <c r="H73" s="11">
        <v>18.32</v>
      </c>
      <c r="I73" s="12"/>
      <c r="J73" s="27"/>
      <c r="K73" s="27"/>
      <c r="L73" s="13"/>
    </row>
    <row r="74" spans="1:12" ht="12.75">
      <c r="A74" s="2">
        <v>69</v>
      </c>
      <c r="B74" s="3">
        <v>186665</v>
      </c>
      <c r="C74" s="2" t="s">
        <v>74</v>
      </c>
      <c r="D74" s="11">
        <v>21.89</v>
      </c>
      <c r="E74" s="3">
        <v>41211954.58</v>
      </c>
      <c r="F74" s="11">
        <v>30.8</v>
      </c>
      <c r="G74" s="3">
        <v>5773689.63</v>
      </c>
      <c r="H74" s="11">
        <v>22.99</v>
      </c>
      <c r="I74" s="12"/>
      <c r="J74" s="27"/>
      <c r="K74" s="27"/>
      <c r="L74" s="13"/>
    </row>
    <row r="75" spans="1:12" ht="12.75">
      <c r="A75" s="2">
        <v>70</v>
      </c>
      <c r="B75" s="3">
        <v>1432</v>
      </c>
      <c r="C75" s="2" t="s">
        <v>75</v>
      </c>
      <c r="D75" s="11">
        <v>4.75</v>
      </c>
      <c r="E75" s="3">
        <v>119549.28</v>
      </c>
      <c r="F75" s="11">
        <v>34.43</v>
      </c>
      <c r="G75" s="3">
        <v>18285.9</v>
      </c>
      <c r="H75" s="11">
        <v>8.69</v>
      </c>
      <c r="I75" s="12"/>
      <c r="J75" s="27"/>
      <c r="K75" s="27"/>
      <c r="L75" s="13"/>
    </row>
    <row r="76" spans="1:12" ht="12.75">
      <c r="A76" s="2">
        <v>71</v>
      </c>
      <c r="B76" s="3">
        <v>19525</v>
      </c>
      <c r="C76" s="2" t="s">
        <v>76</v>
      </c>
      <c r="D76" s="11">
        <v>29.26</v>
      </c>
      <c r="E76" s="3">
        <v>2223899.53</v>
      </c>
      <c r="F76" s="11">
        <v>73.42</v>
      </c>
      <c r="G76" s="3">
        <v>61722.24</v>
      </c>
      <c r="H76" s="11">
        <v>30.46</v>
      </c>
      <c r="I76" s="12"/>
      <c r="J76" s="27"/>
      <c r="K76" s="27"/>
      <c r="L76" s="13"/>
    </row>
    <row r="77" spans="1:12" ht="12.75">
      <c r="A77" s="2">
        <v>72</v>
      </c>
      <c r="B77" s="3">
        <v>6170</v>
      </c>
      <c r="C77" s="2" t="s">
        <v>77</v>
      </c>
      <c r="D77" s="11">
        <v>18.98</v>
      </c>
      <c r="E77" s="3">
        <v>1960077.48</v>
      </c>
      <c r="F77" s="11">
        <v>0.93</v>
      </c>
      <c r="G77" s="3">
        <v>56734.2</v>
      </c>
      <c r="H77" s="11">
        <v>18.47</v>
      </c>
      <c r="I77" s="12"/>
      <c r="J77" s="27"/>
      <c r="K77" s="27"/>
      <c r="L77" s="13"/>
    </row>
    <row r="78" spans="1:12" ht="12.75">
      <c r="A78" s="2">
        <v>73</v>
      </c>
      <c r="B78" s="3">
        <v>6165</v>
      </c>
      <c r="C78" s="2" t="s">
        <v>78</v>
      </c>
      <c r="D78" s="11">
        <v>11.32</v>
      </c>
      <c r="E78" s="3">
        <v>1423116.39</v>
      </c>
      <c r="F78" s="11">
        <v>0</v>
      </c>
      <c r="G78" s="3">
        <v>0</v>
      </c>
      <c r="H78" s="11">
        <v>11.32</v>
      </c>
      <c r="I78" s="12"/>
      <c r="J78" s="27"/>
      <c r="K78" s="27"/>
      <c r="L78" s="13"/>
    </row>
    <row r="79" spans="1:12" ht="12.75">
      <c r="A79" s="2">
        <v>74</v>
      </c>
      <c r="B79" s="3">
        <v>14596</v>
      </c>
      <c r="C79" s="2" t="s">
        <v>79</v>
      </c>
      <c r="D79" s="11">
        <v>13.05</v>
      </c>
      <c r="E79" s="3">
        <v>3684999.29</v>
      </c>
      <c r="F79" s="11">
        <v>21.26</v>
      </c>
      <c r="G79" s="3">
        <v>245343.95</v>
      </c>
      <c r="H79" s="11">
        <v>13.56</v>
      </c>
      <c r="I79" s="12"/>
      <c r="J79" s="27"/>
      <c r="K79" s="27"/>
      <c r="L79" s="13"/>
    </row>
    <row r="80" spans="1:12" ht="12.75">
      <c r="A80" s="2">
        <v>75</v>
      </c>
      <c r="B80" s="3">
        <v>5881</v>
      </c>
      <c r="C80" s="2" t="s">
        <v>80</v>
      </c>
      <c r="D80" s="11">
        <v>8.05</v>
      </c>
      <c r="E80" s="3">
        <v>921164.04</v>
      </c>
      <c r="F80" s="11">
        <v>0</v>
      </c>
      <c r="G80" s="3">
        <v>400</v>
      </c>
      <c r="H80" s="11">
        <v>8.05</v>
      </c>
      <c r="I80" s="12"/>
      <c r="J80" s="27"/>
      <c r="K80" s="27"/>
      <c r="L80" s="13"/>
    </row>
    <row r="81" spans="1:12" ht="12.75">
      <c r="A81" s="2">
        <v>76</v>
      </c>
      <c r="B81" s="3">
        <v>10150</v>
      </c>
      <c r="C81" s="2" t="s">
        <v>81</v>
      </c>
      <c r="D81" s="11">
        <v>18.17</v>
      </c>
      <c r="E81" s="3">
        <v>1377481.45</v>
      </c>
      <c r="F81" s="11">
        <v>63.09</v>
      </c>
      <c r="G81" s="3">
        <v>35561.67</v>
      </c>
      <c r="H81" s="11">
        <v>19.3</v>
      </c>
      <c r="I81" s="12"/>
      <c r="J81" s="27"/>
      <c r="K81" s="27"/>
      <c r="L81" s="13"/>
    </row>
    <row r="82" spans="1:12" ht="12.75">
      <c r="A82" s="2">
        <v>77</v>
      </c>
      <c r="B82" s="3">
        <v>6730</v>
      </c>
      <c r="C82" s="2" t="s">
        <v>82</v>
      </c>
      <c r="D82" s="11">
        <v>8.59</v>
      </c>
      <c r="E82" s="3">
        <v>1111774.36</v>
      </c>
      <c r="F82" s="11">
        <v>0.08</v>
      </c>
      <c r="G82" s="3">
        <v>45857.43</v>
      </c>
      <c r="H82" s="11">
        <v>8.26</v>
      </c>
      <c r="I82" s="12"/>
      <c r="J82" s="27"/>
      <c r="K82" s="27"/>
      <c r="L82" s="13"/>
    </row>
    <row r="83" spans="1:12" ht="12.75">
      <c r="A83" s="2">
        <v>78</v>
      </c>
      <c r="B83" s="3">
        <v>1613</v>
      </c>
      <c r="C83" s="2" t="s">
        <v>83</v>
      </c>
      <c r="D83" s="11">
        <v>20.79</v>
      </c>
      <c r="E83" s="3">
        <v>147844.19</v>
      </c>
      <c r="F83" s="11">
        <v>7.24</v>
      </c>
      <c r="G83" s="3">
        <v>85485.54</v>
      </c>
      <c r="H83" s="11">
        <v>15.82</v>
      </c>
      <c r="I83" s="12"/>
      <c r="J83" s="27"/>
      <c r="K83" s="27"/>
      <c r="L83" s="13"/>
    </row>
    <row r="84" spans="1:12" ht="12.75">
      <c r="A84" s="2">
        <v>79</v>
      </c>
      <c r="B84" s="3">
        <v>23223</v>
      </c>
      <c r="C84" s="2" t="s">
        <v>84</v>
      </c>
      <c r="D84" s="11">
        <v>24.08</v>
      </c>
      <c r="E84" s="3">
        <v>4491927.22</v>
      </c>
      <c r="F84" s="11">
        <v>8</v>
      </c>
      <c r="G84" s="3">
        <v>9790</v>
      </c>
      <c r="H84" s="11">
        <v>24.04</v>
      </c>
      <c r="I84" s="12"/>
      <c r="J84" s="27"/>
      <c r="K84" s="27"/>
      <c r="L84" s="13"/>
    </row>
    <row r="85" spans="1:12" ht="12.75">
      <c r="A85" s="2">
        <v>80</v>
      </c>
      <c r="B85" s="3">
        <v>9834</v>
      </c>
      <c r="C85" s="2" t="s">
        <v>103</v>
      </c>
      <c r="D85" s="11">
        <v>10.92</v>
      </c>
      <c r="E85" s="3">
        <v>1636428.63</v>
      </c>
      <c r="F85" s="11">
        <v>18.94</v>
      </c>
      <c r="G85" s="3">
        <v>1613.05</v>
      </c>
      <c r="H85" s="11">
        <v>10.92</v>
      </c>
      <c r="I85" s="12"/>
      <c r="J85" s="27"/>
      <c r="K85" s="27"/>
      <c r="L85" s="13"/>
    </row>
    <row r="86" spans="1:12" ht="12.75">
      <c r="A86" s="2">
        <v>81</v>
      </c>
      <c r="B86" s="3">
        <v>10044</v>
      </c>
      <c r="C86" s="2" t="s">
        <v>86</v>
      </c>
      <c r="D86" s="11">
        <v>17.7</v>
      </c>
      <c r="E86" s="3">
        <v>2189559.45</v>
      </c>
      <c r="F86" s="11">
        <v>45.44</v>
      </c>
      <c r="G86" s="3">
        <v>347425.09</v>
      </c>
      <c r="H86" s="11">
        <v>21.5</v>
      </c>
      <c r="I86" s="12"/>
      <c r="J86" s="27"/>
      <c r="K86" s="27"/>
      <c r="L86" s="13"/>
    </row>
    <row r="87" spans="1:12" ht="12.75">
      <c r="A87" s="2">
        <v>82</v>
      </c>
      <c r="B87" s="3">
        <v>2010</v>
      </c>
      <c r="C87" s="2" t="s">
        <v>87</v>
      </c>
      <c r="D87" s="11">
        <v>5.59</v>
      </c>
      <c r="E87" s="3">
        <v>467342.8</v>
      </c>
      <c r="F87" s="11">
        <v>0</v>
      </c>
      <c r="G87" s="3">
        <v>0</v>
      </c>
      <c r="H87" s="11">
        <v>5.59</v>
      </c>
      <c r="I87" s="12"/>
      <c r="J87" s="27"/>
      <c r="K87" s="27"/>
      <c r="L87" s="13"/>
    </row>
    <row r="88" spans="1:12" ht="12.75">
      <c r="A88" s="2">
        <v>83</v>
      </c>
      <c r="B88" s="3">
        <v>18253</v>
      </c>
      <c r="C88" s="2" t="s">
        <v>88</v>
      </c>
      <c r="D88" s="11">
        <v>27.76</v>
      </c>
      <c r="E88" s="3">
        <v>3230846.9</v>
      </c>
      <c r="F88" s="11">
        <v>13.26</v>
      </c>
      <c r="G88" s="3">
        <v>4005.55</v>
      </c>
      <c r="H88" s="11">
        <v>27.75</v>
      </c>
      <c r="I88" s="12"/>
      <c r="J88" s="27"/>
      <c r="K88" s="27"/>
      <c r="L88" s="13"/>
    </row>
    <row r="89" spans="1:12" ht="12.75">
      <c r="A89" s="2">
        <v>84</v>
      </c>
      <c r="B89" s="3">
        <v>6272</v>
      </c>
      <c r="C89" s="2" t="s">
        <v>104</v>
      </c>
      <c r="D89" s="11">
        <v>8.27</v>
      </c>
      <c r="E89" s="3">
        <v>1819693.15</v>
      </c>
      <c r="F89" s="11">
        <v>0</v>
      </c>
      <c r="G89" s="3">
        <v>228129.8</v>
      </c>
      <c r="H89" s="11">
        <v>7.35</v>
      </c>
      <c r="I89" s="12"/>
      <c r="J89" s="27"/>
      <c r="K89" s="27"/>
      <c r="L89" s="13"/>
    </row>
    <row r="90" spans="1:12" ht="12.75">
      <c r="A90" s="2">
        <v>85</v>
      </c>
      <c r="B90" s="2">
        <v>137</v>
      </c>
      <c r="C90" s="2" t="s">
        <v>90</v>
      </c>
      <c r="D90" s="11">
        <v>9.6</v>
      </c>
      <c r="E90" s="3">
        <v>20923.92</v>
      </c>
      <c r="F90" s="11">
        <v>89.66</v>
      </c>
      <c r="G90" s="3">
        <v>1442.28</v>
      </c>
      <c r="H90" s="11">
        <v>14.76</v>
      </c>
      <c r="I90" s="12"/>
      <c r="J90" s="27"/>
      <c r="K90" s="27"/>
      <c r="L90" s="13"/>
    </row>
    <row r="91" spans="1:12" ht="12.75">
      <c r="A91" s="2">
        <v>86</v>
      </c>
      <c r="B91" s="2">
        <v>218</v>
      </c>
      <c r="C91" s="2" t="s">
        <v>91</v>
      </c>
      <c r="D91" s="11">
        <v>2.14</v>
      </c>
      <c r="E91" s="3">
        <v>49084.4</v>
      </c>
      <c r="F91" s="11">
        <v>1.25</v>
      </c>
      <c r="G91" s="3">
        <v>6493.77</v>
      </c>
      <c r="H91" s="11">
        <v>2.04</v>
      </c>
      <c r="I91" s="12"/>
      <c r="J91" s="27"/>
      <c r="K91" s="27"/>
      <c r="L91" s="13"/>
    </row>
    <row r="92" spans="1:12" ht="12.75">
      <c r="A92" s="2">
        <v>87</v>
      </c>
      <c r="B92" s="2">
        <v>179</v>
      </c>
      <c r="C92" s="2" t="s">
        <v>105</v>
      </c>
      <c r="D92" s="11">
        <v>16.18</v>
      </c>
      <c r="E92" s="3">
        <v>20238.53</v>
      </c>
      <c r="F92" s="11">
        <v>24.69</v>
      </c>
      <c r="G92" s="3">
        <v>194.2</v>
      </c>
      <c r="H92" s="11">
        <v>16.26</v>
      </c>
      <c r="I92" s="12"/>
      <c r="J92" s="27"/>
      <c r="K92" s="27"/>
      <c r="L92" s="13"/>
    </row>
    <row r="93" spans="1:12" ht="12.75">
      <c r="A93" s="2">
        <v>88</v>
      </c>
      <c r="B93" s="2">
        <v>153</v>
      </c>
      <c r="C93" s="2" t="s">
        <v>93</v>
      </c>
      <c r="D93" s="11">
        <v>10.47</v>
      </c>
      <c r="E93" s="3">
        <v>36105.68</v>
      </c>
      <c r="F93" s="11">
        <v>21.08</v>
      </c>
      <c r="G93" s="3">
        <v>6420.13</v>
      </c>
      <c r="H93" s="11">
        <v>12.08</v>
      </c>
      <c r="I93" s="12"/>
      <c r="J93" s="27"/>
      <c r="K93" s="27"/>
      <c r="L93" s="13"/>
    </row>
    <row r="94" spans="2:12" ht="12.75">
      <c r="B94" s="2">
        <v>148</v>
      </c>
      <c r="D94" s="11"/>
      <c r="E94" s="3"/>
      <c r="F94" s="11"/>
      <c r="G94" s="3"/>
      <c r="H94" s="11"/>
      <c r="I94" s="12"/>
      <c r="J94" s="27"/>
      <c r="K94" s="27"/>
      <c r="L94" s="13"/>
    </row>
    <row r="95" spans="1:12" ht="12.75">
      <c r="A95" s="2" t="s">
        <v>94</v>
      </c>
      <c r="B95" s="2">
        <v>720592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3" s="1" customFormat="1" ht="12.75">
      <c r="A96" s="39" t="s">
        <v>95</v>
      </c>
      <c r="B96" s="39"/>
      <c r="C96" s="39"/>
      <c r="D96" s="14">
        <v>17.70803680077182</v>
      </c>
      <c r="E96" s="15">
        <v>131598996.42000003</v>
      </c>
      <c r="F96" s="14">
        <v>34.362293719680984</v>
      </c>
      <c r="G96" s="15">
        <v>10127515.969999999</v>
      </c>
      <c r="H96" s="14">
        <v>18.898119376504738</v>
      </c>
      <c r="I96" s="16"/>
      <c r="J96" s="28"/>
      <c r="K96" s="28"/>
      <c r="L96" s="29"/>
      <c r="M96" s="2"/>
    </row>
    <row r="97" spans="4:12" ht="12.75">
      <c r="D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3" t="s">
        <v>0</v>
      </c>
      <c r="B99" s="33"/>
      <c r="C99" s="33"/>
      <c r="D99" s="33"/>
      <c r="E99" s="33"/>
      <c r="F99" s="33"/>
      <c r="G99" s="33"/>
      <c r="H99" s="33"/>
      <c r="I99" s="17"/>
      <c r="J99" s="27"/>
      <c r="K99" s="27"/>
      <c r="L99" s="13"/>
    </row>
    <row r="100" spans="1:12" ht="18">
      <c r="A100" s="33" t="s">
        <v>99</v>
      </c>
      <c r="B100" s="33"/>
      <c r="C100" s="33"/>
      <c r="D100" s="33"/>
      <c r="E100" s="33"/>
      <c r="F100" s="33"/>
      <c r="G100" s="33"/>
      <c r="H100" s="33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4" t="s">
        <v>100</v>
      </c>
      <c r="E102" s="35"/>
      <c r="F102" s="34" t="s">
        <v>101</v>
      </c>
      <c r="G102" s="35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v>32</v>
      </c>
      <c r="B104" s="3">
        <v>1000</v>
      </c>
      <c r="C104" s="20" t="s">
        <v>107</v>
      </c>
      <c r="D104" s="11">
        <v>13.944799120502655</v>
      </c>
      <c r="E104" s="3">
        <v>3151545.6199999996</v>
      </c>
      <c r="F104" s="11">
        <v>28.311952797035314</v>
      </c>
      <c r="G104" s="3">
        <v>289048.37000000005</v>
      </c>
      <c r="H104" s="11">
        <v>15.15180069168812</v>
      </c>
      <c r="I104" s="21"/>
      <c r="J104" s="27"/>
      <c r="K104" s="27"/>
      <c r="L104" s="13"/>
    </row>
    <row r="105" spans="1:12" ht="11.25">
      <c r="A105" s="13">
        <v>22</v>
      </c>
      <c r="B105" s="3">
        <v>5000</v>
      </c>
      <c r="C105" s="20" t="s">
        <v>108</v>
      </c>
      <c r="D105" s="11">
        <v>15.745734858765239</v>
      </c>
      <c r="E105" s="3">
        <v>6984196.409999998</v>
      </c>
      <c r="F105" s="11">
        <v>57.02931311838683</v>
      </c>
      <c r="G105" s="3">
        <v>491488.48000000004</v>
      </c>
      <c r="H105" s="11">
        <v>18.459921374963148</v>
      </c>
      <c r="I105" s="21"/>
      <c r="J105" s="27"/>
      <c r="K105" s="27"/>
      <c r="L105" s="13"/>
    </row>
    <row r="106" spans="1:12" ht="11.25">
      <c r="A106" s="13">
        <v>13</v>
      </c>
      <c r="B106" s="3">
        <v>10000</v>
      </c>
      <c r="C106" s="20" t="s">
        <v>109</v>
      </c>
      <c r="D106" s="11">
        <v>12.39399274987869</v>
      </c>
      <c r="E106" s="3">
        <v>16943349.610000007</v>
      </c>
      <c r="F106" s="11">
        <v>1.2742272962177095</v>
      </c>
      <c r="G106" s="3">
        <v>818205.5199999998</v>
      </c>
      <c r="H106" s="11">
        <v>11.881748556805563</v>
      </c>
      <c r="I106" s="21"/>
      <c r="J106" s="27"/>
      <c r="K106" s="27"/>
      <c r="L106" s="13"/>
    </row>
    <row r="107" spans="1:12" ht="11.25">
      <c r="A107" s="13">
        <v>14</v>
      </c>
      <c r="B107" s="3">
        <v>20000</v>
      </c>
      <c r="C107" s="20" t="s">
        <v>110</v>
      </c>
      <c r="D107" s="11">
        <v>16.014383874388297</v>
      </c>
      <c r="E107" s="3">
        <v>34207138.69</v>
      </c>
      <c r="F107" s="11">
        <v>48.08312663169656</v>
      </c>
      <c r="G107" s="3">
        <v>1068898.969999999</v>
      </c>
      <c r="H107" s="11">
        <v>16.986098624011394</v>
      </c>
      <c r="I107" s="21"/>
      <c r="J107" s="27"/>
      <c r="K107" s="27"/>
      <c r="L107" s="13"/>
    </row>
    <row r="108" spans="1:12" ht="11.25">
      <c r="A108" s="13">
        <v>6</v>
      </c>
      <c r="B108" s="3">
        <v>100000</v>
      </c>
      <c r="C108" s="20" t="s">
        <v>111</v>
      </c>
      <c r="D108" s="11">
        <v>17.74896235116363</v>
      </c>
      <c r="E108" s="3">
        <v>29100811.510000035</v>
      </c>
      <c r="F108" s="11">
        <v>48.34800406948223</v>
      </c>
      <c r="G108" s="3">
        <v>1686185.000000001</v>
      </c>
      <c r="H108" s="11">
        <v>19.424853181990347</v>
      </c>
      <c r="I108" s="21"/>
      <c r="J108" s="27"/>
      <c r="K108" s="27"/>
      <c r="L108" s="13"/>
    </row>
    <row r="109" spans="1:12" ht="11.25">
      <c r="A109" s="22">
        <v>1</v>
      </c>
      <c r="B109" s="3">
        <v>200000</v>
      </c>
      <c r="C109" s="20" t="s">
        <v>112</v>
      </c>
      <c r="D109" s="23">
        <v>21.889999999999986</v>
      </c>
      <c r="E109" s="24">
        <v>41211954.58</v>
      </c>
      <c r="F109" s="23">
        <v>30.799999999999986</v>
      </c>
      <c r="G109" s="24">
        <v>5773689.629999999</v>
      </c>
      <c r="H109" s="23">
        <v>22.984878562766426</v>
      </c>
      <c r="I109" s="25"/>
      <c r="J109" s="30"/>
      <c r="K109" s="30"/>
      <c r="L109" s="13"/>
    </row>
    <row r="110" spans="1:12" ht="11.25">
      <c r="A110" s="22">
        <v>88</v>
      </c>
      <c r="D110" s="11">
        <v>17.70803680077182</v>
      </c>
      <c r="E110" s="3">
        <v>131598996.42000003</v>
      </c>
      <c r="F110" s="11">
        <v>34.362293719680984</v>
      </c>
      <c r="G110" s="3">
        <v>10127515.969999999</v>
      </c>
      <c r="H110" s="11">
        <v>18.898119376504738</v>
      </c>
      <c r="I110" s="25"/>
      <c r="J110" s="30"/>
      <c r="K110" s="30"/>
      <c r="L110" s="13"/>
    </row>
    <row r="111" spans="4:12" ht="12.75"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7"/>
      <c r="J111" s="31"/>
      <c r="K111" s="31"/>
      <c r="L111" s="13"/>
    </row>
    <row r="113" spans="1:8" ht="18">
      <c r="A113" s="33" t="s">
        <v>0</v>
      </c>
      <c r="B113" s="33"/>
      <c r="C113" s="33"/>
      <c r="D113" s="33"/>
      <c r="E113" s="33"/>
      <c r="F113" s="33"/>
      <c r="G113" s="33"/>
      <c r="H113" s="33"/>
    </row>
    <row r="114" spans="1:8" ht="18">
      <c r="A114" s="33" t="s">
        <v>99</v>
      </c>
      <c r="B114" s="33"/>
      <c r="C114" s="33"/>
      <c r="D114" s="33"/>
      <c r="E114" s="33"/>
      <c r="F114" s="33"/>
      <c r="G114" s="33"/>
      <c r="H114" s="33"/>
    </row>
    <row r="116" spans="1:8" ht="15.75">
      <c r="A116" s="32" t="s">
        <v>97</v>
      </c>
      <c r="B116" s="32"/>
      <c r="C116" s="32"/>
      <c r="D116" s="32"/>
      <c r="E116" s="32"/>
      <c r="F116" s="32"/>
      <c r="G116" s="32"/>
      <c r="H116" s="32"/>
    </row>
    <row r="118" spans="1:3" ht="12.75">
      <c r="A118" s="2">
        <v>21</v>
      </c>
      <c r="B118" s="2">
        <v>1</v>
      </c>
      <c r="C118" s="2" t="s">
        <v>27</v>
      </c>
    </row>
    <row r="120" spans="1:3" ht="12.75">
      <c r="A120" s="2">
        <v>0</v>
      </c>
      <c r="B120" s="2">
        <v>3</v>
      </c>
      <c r="C120" s="2" t="e">
        <v>#N/A</v>
      </c>
    </row>
    <row r="121" spans="1:3" ht="12.75">
      <c r="A121" s="2">
        <v>0</v>
      </c>
      <c r="B121" s="2">
        <v>4</v>
      </c>
      <c r="C121" s="2" t="e">
        <v>#N/A</v>
      </c>
    </row>
    <row r="122" spans="1:3" ht="12.75">
      <c r="A122" s="2">
        <v>0</v>
      </c>
      <c r="B122" s="2">
        <v>5</v>
      </c>
      <c r="C122" s="2" t="e">
        <v>#N/A</v>
      </c>
    </row>
    <row r="123" spans="1:3" ht="12.75">
      <c r="A123" s="2">
        <v>0</v>
      </c>
      <c r="B123" s="2">
        <v>6</v>
      </c>
      <c r="C123" s="2" t="e">
        <v>#N/A</v>
      </c>
    </row>
    <row r="124" spans="1:3" ht="12.75">
      <c r="A124" s="2">
        <v>0</v>
      </c>
      <c r="B124" s="2">
        <v>7</v>
      </c>
      <c r="C124" s="2" t="e">
        <v>#N/A</v>
      </c>
    </row>
    <row r="125" spans="1:3" ht="12.75">
      <c r="A125" s="2">
        <v>0</v>
      </c>
      <c r="B125" s="2">
        <v>8</v>
      </c>
      <c r="C125" s="2" t="e">
        <v>#N/A</v>
      </c>
    </row>
    <row r="126" spans="1:3" ht="12.75">
      <c r="A126" s="2">
        <v>0</v>
      </c>
      <c r="B126" s="2">
        <v>9</v>
      </c>
      <c r="C126" s="2" t="e">
        <v>#N/A</v>
      </c>
    </row>
    <row r="127" spans="1:3" ht="12.75">
      <c r="A127" s="2">
        <v>0</v>
      </c>
      <c r="B127" s="2">
        <v>10</v>
      </c>
      <c r="C127" s="2" t="e">
        <v>#N/A</v>
      </c>
    </row>
    <row r="128" spans="1:3" ht="12.75">
      <c r="A128" s="2">
        <v>0</v>
      </c>
      <c r="B128" s="2">
        <v>11</v>
      </c>
      <c r="C128" s="2" t="e">
        <v>#N/A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A1:H1"/>
    <mergeCell ref="A2:H2"/>
    <mergeCell ref="D4:E4"/>
    <mergeCell ref="F4:G4"/>
    <mergeCell ref="A5:C5"/>
    <mergeCell ref="A96:C96"/>
    <mergeCell ref="A116:H116"/>
    <mergeCell ref="A99:H99"/>
    <mergeCell ref="A100:H100"/>
    <mergeCell ref="D102:E102"/>
    <mergeCell ref="F102:G102"/>
    <mergeCell ref="A113:H113"/>
    <mergeCell ref="A114:H114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9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70">
      <selection activeCell="A112" sqref="A112"/>
    </sheetView>
  </sheetViews>
  <sheetFormatPr defaultColWidth="11.421875" defaultRowHeight="12.75"/>
  <cols>
    <col min="1" max="1" width="3.28125" style="2" customWidth="1"/>
    <col min="2" max="2" width="0.5625" style="2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>
      <c r="A2" s="33" t="s">
        <v>106</v>
      </c>
      <c r="B2" s="33"/>
      <c r="C2" s="33"/>
      <c r="D2" s="33"/>
      <c r="E2" s="33"/>
      <c r="F2" s="33"/>
      <c r="G2" s="33"/>
      <c r="H2" s="33"/>
    </row>
    <row r="3" ht="13.5" thickBot="1"/>
    <row r="4" spans="1:8" ht="12.75">
      <c r="A4" s="4"/>
      <c r="B4" s="5"/>
      <c r="C4" s="6"/>
      <c r="D4" s="34" t="s">
        <v>1</v>
      </c>
      <c r="E4" s="35"/>
      <c r="F4" s="34" t="s">
        <v>2</v>
      </c>
      <c r="G4" s="35"/>
      <c r="H4" s="7"/>
    </row>
    <row r="5" spans="1:8" ht="13.5" thickBot="1">
      <c r="A5" s="36" t="s">
        <v>3</v>
      </c>
      <c r="B5" s="37"/>
      <c r="C5" s="38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v>4.72</v>
      </c>
      <c r="E6" s="3">
        <v>75896.2</v>
      </c>
      <c r="F6" s="11">
        <v>16</v>
      </c>
      <c r="G6" s="3">
        <v>660.43</v>
      </c>
      <c r="H6" s="11">
        <v>4.82</v>
      </c>
      <c r="I6" s="12"/>
      <c r="J6" s="27"/>
      <c r="K6" s="27"/>
      <c r="L6" s="13"/>
    </row>
    <row r="7" spans="1:12" ht="12.75">
      <c r="A7" s="2">
        <v>2</v>
      </c>
      <c r="B7" s="2">
        <v>469</v>
      </c>
      <c r="C7" s="2" t="s">
        <v>8</v>
      </c>
      <c r="D7" s="11">
        <v>0.69</v>
      </c>
      <c r="E7" s="3">
        <v>429185.64</v>
      </c>
      <c r="F7" s="11">
        <v>5.46</v>
      </c>
      <c r="G7" s="3">
        <v>2246.74</v>
      </c>
      <c r="H7" s="11">
        <v>0.72</v>
      </c>
      <c r="I7" s="12"/>
      <c r="J7" s="27"/>
      <c r="K7" s="27"/>
      <c r="L7" s="13"/>
    </row>
    <row r="8" spans="1:12" ht="12.75">
      <c r="A8" s="2">
        <v>3</v>
      </c>
      <c r="B8" s="2">
        <v>777</v>
      </c>
      <c r="C8" s="2" t="s">
        <v>9</v>
      </c>
      <c r="D8" s="11">
        <v>2.81</v>
      </c>
      <c r="E8" s="3">
        <v>71280.87</v>
      </c>
      <c r="F8" s="11">
        <v>0</v>
      </c>
      <c r="G8" s="3">
        <v>0</v>
      </c>
      <c r="H8" s="11">
        <v>2.81</v>
      </c>
      <c r="I8" s="12"/>
      <c r="J8" s="27"/>
      <c r="K8" s="27"/>
      <c r="L8" s="13"/>
    </row>
    <row r="9" spans="1:12" ht="12.75">
      <c r="A9" s="2">
        <v>4</v>
      </c>
      <c r="B9" s="2">
        <v>309</v>
      </c>
      <c r="C9" s="2" t="s">
        <v>10</v>
      </c>
      <c r="D9" s="11">
        <v>8.02</v>
      </c>
      <c r="E9" s="3">
        <v>29653.48</v>
      </c>
      <c r="F9" s="11">
        <v>13.66</v>
      </c>
      <c r="G9" s="3">
        <v>973.19</v>
      </c>
      <c r="H9" s="11">
        <v>8.2</v>
      </c>
      <c r="I9" s="12"/>
      <c r="J9" s="27"/>
      <c r="K9" s="27"/>
      <c r="L9" s="13"/>
    </row>
    <row r="10" spans="1:12" ht="12.75">
      <c r="A10" s="2">
        <v>5</v>
      </c>
      <c r="B10" s="3">
        <v>1726</v>
      </c>
      <c r="C10" s="2" t="s">
        <v>11</v>
      </c>
      <c r="D10" s="11">
        <v>0.59</v>
      </c>
      <c r="E10" s="3">
        <v>188791.44</v>
      </c>
      <c r="F10" s="11">
        <v>0</v>
      </c>
      <c r="G10" s="3">
        <v>0</v>
      </c>
      <c r="H10" s="11">
        <v>0.59</v>
      </c>
      <c r="I10" s="12"/>
      <c r="J10" s="27"/>
      <c r="K10" s="27"/>
      <c r="L10" s="13"/>
    </row>
    <row r="11" spans="1:12" ht="12.75">
      <c r="A11" s="2">
        <v>6</v>
      </c>
      <c r="B11" s="2">
        <v>374</v>
      </c>
      <c r="C11" s="2" t="s">
        <v>12</v>
      </c>
      <c r="D11" s="11">
        <v>0.08</v>
      </c>
      <c r="E11" s="3">
        <v>274849.5</v>
      </c>
      <c r="F11" s="11">
        <v>0</v>
      </c>
      <c r="G11" s="3">
        <v>0</v>
      </c>
      <c r="H11" s="11">
        <v>0.08</v>
      </c>
      <c r="I11" s="12"/>
      <c r="J11" s="27"/>
      <c r="K11" s="27"/>
      <c r="L11" s="13"/>
    </row>
    <row r="12" spans="1:12" ht="12.75">
      <c r="A12" s="2">
        <v>7</v>
      </c>
      <c r="B12" s="2">
        <v>427</v>
      </c>
      <c r="C12" s="2" t="s">
        <v>13</v>
      </c>
      <c r="D12" s="11">
        <v>24.81</v>
      </c>
      <c r="E12" s="3">
        <v>84810.17</v>
      </c>
      <c r="F12" s="11">
        <v>34.29</v>
      </c>
      <c r="G12" s="3">
        <v>9834.57</v>
      </c>
      <c r="H12" s="11">
        <v>25.8</v>
      </c>
      <c r="I12" s="12"/>
      <c r="J12" s="27"/>
      <c r="K12" s="27"/>
      <c r="L12" s="13"/>
    </row>
    <row r="13" spans="1:12" ht="12.75">
      <c r="A13" s="2">
        <v>8</v>
      </c>
      <c r="B13" s="2">
        <v>939</v>
      </c>
      <c r="C13" s="2" t="s">
        <v>14</v>
      </c>
      <c r="D13" s="11">
        <v>6.15</v>
      </c>
      <c r="E13" s="3">
        <v>289073.06</v>
      </c>
      <c r="F13" s="11">
        <v>0</v>
      </c>
      <c r="G13" s="3">
        <v>0</v>
      </c>
      <c r="H13" s="11">
        <v>6.15</v>
      </c>
      <c r="I13" s="12"/>
      <c r="J13" s="27"/>
      <c r="K13" s="27"/>
      <c r="L13" s="13"/>
    </row>
    <row r="14" spans="1:12" ht="12.75">
      <c r="A14" s="2">
        <v>9</v>
      </c>
      <c r="B14" s="3">
        <v>14618</v>
      </c>
      <c r="C14" s="2" t="s">
        <v>15</v>
      </c>
      <c r="D14" s="11">
        <v>4.67</v>
      </c>
      <c r="E14" s="3">
        <v>2884590.56</v>
      </c>
      <c r="F14" s="11">
        <v>8.17</v>
      </c>
      <c r="G14" s="3">
        <v>135203.1</v>
      </c>
      <c r="H14" s="11">
        <v>4.83</v>
      </c>
      <c r="I14" s="12"/>
      <c r="J14" s="27"/>
      <c r="K14" s="27"/>
      <c r="L14" s="13"/>
    </row>
    <row r="15" spans="1:12" ht="12.75">
      <c r="A15" s="2">
        <v>10</v>
      </c>
      <c r="B15" s="3">
        <v>2034</v>
      </c>
      <c r="C15" s="2" t="s">
        <v>16</v>
      </c>
      <c r="D15" s="11">
        <v>14.61</v>
      </c>
      <c r="E15" s="3">
        <v>376611.99</v>
      </c>
      <c r="F15" s="11">
        <v>0</v>
      </c>
      <c r="G15" s="3">
        <v>0</v>
      </c>
      <c r="H15" s="11">
        <v>14.61</v>
      </c>
      <c r="I15" s="12"/>
      <c r="J15" s="27"/>
      <c r="K15" s="27"/>
      <c r="L15" s="13"/>
    </row>
    <row r="16" spans="1:12" ht="12.75">
      <c r="A16" s="2">
        <v>11</v>
      </c>
      <c r="B16" s="3">
        <v>2136</v>
      </c>
      <c r="C16" s="2" t="s">
        <v>17</v>
      </c>
      <c r="D16" s="11">
        <v>1.91</v>
      </c>
      <c r="E16" s="3">
        <v>128220.93</v>
      </c>
      <c r="F16" s="11">
        <v>82.93</v>
      </c>
      <c r="G16" s="3">
        <v>28721.42</v>
      </c>
      <c r="H16" s="11">
        <v>16.73</v>
      </c>
      <c r="I16" s="12"/>
      <c r="J16" s="27"/>
      <c r="K16" s="27"/>
      <c r="L16" s="13"/>
    </row>
    <row r="17" spans="1:12" ht="12.75">
      <c r="A17" s="2">
        <v>12</v>
      </c>
      <c r="B17" s="2">
        <v>205</v>
      </c>
      <c r="C17" s="2" t="s">
        <v>18</v>
      </c>
      <c r="D17" s="11">
        <v>14.84</v>
      </c>
      <c r="E17" s="3">
        <v>88608.25</v>
      </c>
      <c r="F17" s="11">
        <v>12.91</v>
      </c>
      <c r="G17" s="3">
        <v>718.15</v>
      </c>
      <c r="H17" s="11">
        <v>14.83</v>
      </c>
      <c r="I17" s="12"/>
      <c r="J17" s="27"/>
      <c r="K17" s="27"/>
      <c r="L17" s="13"/>
    </row>
    <row r="18" spans="1:12" ht="12.75">
      <c r="A18" s="2">
        <v>13</v>
      </c>
      <c r="B18" s="3">
        <v>6987</v>
      </c>
      <c r="C18" s="2" t="s">
        <v>19</v>
      </c>
      <c r="D18" s="11">
        <v>6.53</v>
      </c>
      <c r="E18" s="3">
        <v>1119944.18</v>
      </c>
      <c r="F18" s="11">
        <v>5.54</v>
      </c>
      <c r="G18" s="3">
        <v>256556.3</v>
      </c>
      <c r="H18" s="11">
        <v>6.34</v>
      </c>
      <c r="I18" s="12"/>
      <c r="J18" s="27"/>
      <c r="K18" s="27"/>
      <c r="L18" s="13"/>
    </row>
    <row r="19" spans="1:12" ht="12.75">
      <c r="A19" s="2">
        <v>14</v>
      </c>
      <c r="B19" s="3">
        <v>1533</v>
      </c>
      <c r="C19" s="2" t="s">
        <v>20</v>
      </c>
      <c r="D19" s="11">
        <v>6.99</v>
      </c>
      <c r="E19" s="3">
        <v>157990.05</v>
      </c>
      <c r="F19" s="11">
        <v>12.91</v>
      </c>
      <c r="G19" s="3">
        <v>127673.67</v>
      </c>
      <c r="H19" s="11">
        <v>9.63</v>
      </c>
      <c r="I19" s="12"/>
      <c r="J19" s="27"/>
      <c r="K19" s="27"/>
      <c r="L19" s="13"/>
    </row>
    <row r="20" spans="1:12" ht="12.75">
      <c r="A20" s="2">
        <v>15</v>
      </c>
      <c r="B20" s="3">
        <v>1669</v>
      </c>
      <c r="C20" s="2" t="s">
        <v>21</v>
      </c>
      <c r="D20" s="11">
        <v>0.56</v>
      </c>
      <c r="E20" s="3">
        <v>285181.74</v>
      </c>
      <c r="F20" s="11">
        <v>0</v>
      </c>
      <c r="G20" s="3">
        <v>0</v>
      </c>
      <c r="H20" s="11">
        <v>0.56</v>
      </c>
      <c r="I20" s="12"/>
      <c r="J20" s="27"/>
      <c r="K20" s="27"/>
      <c r="L20" s="13"/>
    </row>
    <row r="21" spans="1:12" ht="12.75">
      <c r="A21" s="2">
        <v>16</v>
      </c>
      <c r="B21" s="3">
        <v>2081</v>
      </c>
      <c r="C21" s="2" t="s">
        <v>22</v>
      </c>
      <c r="D21" s="11">
        <v>0.4</v>
      </c>
      <c r="E21" s="3">
        <v>236195.38</v>
      </c>
      <c r="F21" s="11">
        <v>0</v>
      </c>
      <c r="G21" s="3">
        <v>0</v>
      </c>
      <c r="H21" s="11">
        <v>0.4</v>
      </c>
      <c r="I21" s="12"/>
      <c r="J21" s="27"/>
      <c r="K21" s="27"/>
      <c r="L21" s="13"/>
    </row>
    <row r="22" spans="1:12" ht="12.75">
      <c r="A22" s="2">
        <v>17</v>
      </c>
      <c r="B22" s="3">
        <v>11609</v>
      </c>
      <c r="C22" s="2" t="s">
        <v>23</v>
      </c>
      <c r="D22" s="11">
        <v>0.49</v>
      </c>
      <c r="E22" s="3">
        <v>1225104.44</v>
      </c>
      <c r="F22" s="11">
        <v>5.67</v>
      </c>
      <c r="G22" s="3">
        <v>168436.05</v>
      </c>
      <c r="H22" s="11">
        <v>1.12</v>
      </c>
      <c r="I22" s="12"/>
      <c r="J22" s="27"/>
      <c r="K22" s="27"/>
      <c r="L22" s="13"/>
    </row>
    <row r="23" spans="1:12" ht="12.75">
      <c r="A23" s="2">
        <v>18</v>
      </c>
      <c r="B23" s="3">
        <v>14786</v>
      </c>
      <c r="C23" s="2" t="s">
        <v>24</v>
      </c>
      <c r="D23" s="11">
        <v>11.41</v>
      </c>
      <c r="E23" s="3">
        <v>1324272.6</v>
      </c>
      <c r="F23" s="11">
        <v>2.99</v>
      </c>
      <c r="G23" s="3">
        <v>289120.87</v>
      </c>
      <c r="H23" s="11">
        <v>9.9</v>
      </c>
      <c r="I23" s="12"/>
      <c r="J23" s="27"/>
      <c r="K23" s="27"/>
      <c r="L23" s="13"/>
    </row>
    <row r="24" spans="1:12" ht="12.75">
      <c r="A24" s="2">
        <v>19</v>
      </c>
      <c r="B24" s="3">
        <v>13881</v>
      </c>
      <c r="C24" s="2" t="s">
        <v>25</v>
      </c>
      <c r="D24" s="11">
        <v>1.06</v>
      </c>
      <c r="E24" s="3">
        <v>1752425.72</v>
      </c>
      <c r="F24" s="11">
        <v>29.14</v>
      </c>
      <c r="G24" s="3">
        <v>21313.65</v>
      </c>
      <c r="H24" s="11">
        <v>1.4</v>
      </c>
      <c r="I24" s="12"/>
      <c r="J24" s="27"/>
      <c r="K24" s="27"/>
      <c r="L24" s="13"/>
    </row>
    <row r="25" spans="1:12" ht="12.75">
      <c r="A25" s="2">
        <v>20</v>
      </c>
      <c r="B25" s="2">
        <v>151</v>
      </c>
      <c r="C25" s="2" t="s">
        <v>26</v>
      </c>
      <c r="D25" s="11">
        <v>2.35</v>
      </c>
      <c r="E25" s="3">
        <v>22301.99</v>
      </c>
      <c r="F25" s="11">
        <v>196.31</v>
      </c>
      <c r="G25" s="3">
        <v>574.6</v>
      </c>
      <c r="H25" s="11">
        <v>7.22</v>
      </c>
      <c r="I25" s="12"/>
      <c r="J25" s="27"/>
      <c r="K25" s="27"/>
      <c r="L25" s="13"/>
    </row>
    <row r="26" spans="1:12" ht="12.75">
      <c r="A26" s="2">
        <v>21</v>
      </c>
      <c r="B26" s="2">
        <v>239</v>
      </c>
      <c r="C26" s="2" t="s">
        <v>27</v>
      </c>
      <c r="D26" s="11"/>
      <c r="E26" s="3"/>
      <c r="F26" s="11"/>
      <c r="G26" s="3"/>
      <c r="H26" s="11"/>
      <c r="I26" s="12"/>
      <c r="J26" s="27"/>
      <c r="K26" s="27"/>
      <c r="L26" s="13"/>
    </row>
    <row r="27" spans="1:12" ht="12.75">
      <c r="A27" s="2">
        <v>22</v>
      </c>
      <c r="B27" s="3">
        <v>1081</v>
      </c>
      <c r="C27" s="2" t="s">
        <v>28</v>
      </c>
      <c r="D27" s="11">
        <v>8.31</v>
      </c>
      <c r="E27" s="3">
        <v>332324.58</v>
      </c>
      <c r="F27" s="11">
        <v>7.12</v>
      </c>
      <c r="G27" s="3">
        <v>19268.33</v>
      </c>
      <c r="H27" s="11">
        <v>8.25</v>
      </c>
      <c r="I27" s="12"/>
      <c r="J27" s="27"/>
      <c r="K27" s="27"/>
      <c r="L27" s="13"/>
    </row>
    <row r="28" spans="1:12" ht="12.75">
      <c r="A28" s="2">
        <v>23</v>
      </c>
      <c r="B28" s="2">
        <v>602</v>
      </c>
      <c r="C28" s="2" t="s">
        <v>29</v>
      </c>
      <c r="D28" s="11">
        <v>1.73</v>
      </c>
      <c r="E28" s="3">
        <v>89092.44</v>
      </c>
      <c r="F28" s="11">
        <v>0</v>
      </c>
      <c r="G28" s="3">
        <v>0</v>
      </c>
      <c r="H28" s="11">
        <v>1.73</v>
      </c>
      <c r="I28" s="12"/>
      <c r="J28" s="27"/>
      <c r="K28" s="27"/>
      <c r="L28" s="13"/>
    </row>
    <row r="29" spans="1:12" ht="12.75">
      <c r="A29" s="2">
        <v>24</v>
      </c>
      <c r="B29" s="2">
        <v>508</v>
      </c>
      <c r="C29" s="2" t="s">
        <v>30</v>
      </c>
      <c r="D29" s="11">
        <v>3.38</v>
      </c>
      <c r="E29" s="3">
        <v>97622.06</v>
      </c>
      <c r="F29" s="11">
        <v>4.12</v>
      </c>
      <c r="G29" s="3">
        <v>16568.74</v>
      </c>
      <c r="H29" s="11">
        <v>3.49</v>
      </c>
      <c r="I29" s="12"/>
      <c r="J29" s="27"/>
      <c r="K29" s="27"/>
      <c r="L29" s="13"/>
    </row>
    <row r="30" spans="1:12" ht="12.75">
      <c r="A30" s="2">
        <v>25</v>
      </c>
      <c r="B30" s="3">
        <v>1519</v>
      </c>
      <c r="C30" s="2" t="s">
        <v>31</v>
      </c>
      <c r="D30" s="11">
        <v>2.18</v>
      </c>
      <c r="E30" s="3">
        <v>333036.54</v>
      </c>
      <c r="F30" s="11">
        <v>7.59</v>
      </c>
      <c r="G30" s="3">
        <v>5986.21</v>
      </c>
      <c r="H30" s="11">
        <v>2.27</v>
      </c>
      <c r="I30" s="12"/>
      <c r="J30" s="27"/>
      <c r="K30" s="27"/>
      <c r="L30" s="13"/>
    </row>
    <row r="31" spans="1:12" ht="12.75">
      <c r="A31" s="2">
        <v>26</v>
      </c>
      <c r="B31" s="2">
        <v>252</v>
      </c>
      <c r="C31" s="2" t="s">
        <v>32</v>
      </c>
      <c r="D31" s="11">
        <v>16.78</v>
      </c>
      <c r="E31" s="3">
        <v>30477.35</v>
      </c>
      <c r="F31" s="11">
        <v>170.2</v>
      </c>
      <c r="G31" s="3">
        <v>5797.12</v>
      </c>
      <c r="H31" s="11">
        <v>41.3</v>
      </c>
      <c r="I31" s="12"/>
      <c r="J31" s="27"/>
      <c r="K31" s="27"/>
      <c r="L31" s="13"/>
    </row>
    <row r="32" spans="1:12" ht="12.75">
      <c r="A32" s="2">
        <v>27</v>
      </c>
      <c r="B32" s="3">
        <v>3725</v>
      </c>
      <c r="C32" s="2" t="s">
        <v>33</v>
      </c>
      <c r="D32" s="11">
        <v>2.1</v>
      </c>
      <c r="E32" s="3">
        <v>446115.54</v>
      </c>
      <c r="F32" s="11">
        <v>5.14</v>
      </c>
      <c r="G32" s="3">
        <v>143066.03</v>
      </c>
      <c r="H32" s="11">
        <v>2.84</v>
      </c>
      <c r="I32" s="12"/>
      <c r="J32" s="27"/>
      <c r="K32" s="27"/>
      <c r="L32" s="13"/>
    </row>
    <row r="33" spans="1:12" ht="12.75">
      <c r="A33" s="2">
        <v>28</v>
      </c>
      <c r="B33" s="3">
        <v>2976</v>
      </c>
      <c r="C33" s="2" t="s">
        <v>34</v>
      </c>
      <c r="D33" s="11"/>
      <c r="E33" s="3"/>
      <c r="F33" s="11"/>
      <c r="G33" s="3"/>
      <c r="H33" s="11"/>
      <c r="I33" s="12"/>
      <c r="J33" s="27"/>
      <c r="K33" s="27"/>
      <c r="L33" s="13"/>
    </row>
    <row r="34" spans="1:12" ht="12.75">
      <c r="A34" s="2">
        <v>29</v>
      </c>
      <c r="B34" s="3">
        <v>5457</v>
      </c>
      <c r="C34" s="2" t="s">
        <v>35</v>
      </c>
      <c r="D34" s="11">
        <v>3.07</v>
      </c>
      <c r="E34" s="3">
        <v>1076231.64</v>
      </c>
      <c r="F34" s="11">
        <v>41.7</v>
      </c>
      <c r="G34" s="3">
        <v>9770.72</v>
      </c>
      <c r="H34" s="11">
        <v>3.41</v>
      </c>
      <c r="I34" s="12"/>
      <c r="J34" s="27"/>
      <c r="K34" s="27"/>
      <c r="L34" s="13"/>
    </row>
    <row r="35" spans="1:12" ht="12.75">
      <c r="A35" s="2">
        <v>30</v>
      </c>
      <c r="B35" s="3">
        <v>27406</v>
      </c>
      <c r="C35" s="2" t="s">
        <v>36</v>
      </c>
      <c r="D35" s="11">
        <v>13.97</v>
      </c>
      <c r="E35" s="3">
        <v>4178671.1</v>
      </c>
      <c r="F35" s="11">
        <v>14.65</v>
      </c>
      <c r="G35" s="3">
        <v>468580.39</v>
      </c>
      <c r="H35" s="11">
        <v>14.04</v>
      </c>
      <c r="I35" s="12"/>
      <c r="J35" s="27"/>
      <c r="K35" s="27"/>
      <c r="L35" s="13"/>
    </row>
    <row r="36" spans="1:12" ht="12.75">
      <c r="A36" s="2">
        <v>31</v>
      </c>
      <c r="B36" s="2">
        <v>239</v>
      </c>
      <c r="C36" s="2" t="s">
        <v>37</v>
      </c>
      <c r="D36" s="11">
        <v>58.78</v>
      </c>
      <c r="E36" s="3">
        <v>95247.24</v>
      </c>
      <c r="F36" s="11">
        <v>0</v>
      </c>
      <c r="G36" s="3">
        <v>0</v>
      </c>
      <c r="H36" s="11">
        <v>58.78</v>
      </c>
      <c r="I36" s="12"/>
      <c r="J36" s="27"/>
      <c r="K36" s="27"/>
      <c r="L36" s="13"/>
    </row>
    <row r="37" spans="1:12" ht="12.75">
      <c r="A37" s="2">
        <v>32</v>
      </c>
      <c r="B37" s="3">
        <v>11582</v>
      </c>
      <c r="C37" s="2" t="s">
        <v>38</v>
      </c>
      <c r="D37" s="11">
        <v>12.46</v>
      </c>
      <c r="E37" s="3">
        <v>3379370.99</v>
      </c>
      <c r="F37" s="11">
        <v>32.29</v>
      </c>
      <c r="G37" s="3">
        <v>166544.48</v>
      </c>
      <c r="H37" s="11">
        <v>13.39</v>
      </c>
      <c r="I37" s="12"/>
      <c r="J37" s="27"/>
      <c r="K37" s="27"/>
      <c r="L37" s="13"/>
    </row>
    <row r="38" spans="1:12" ht="12.75">
      <c r="A38" s="2">
        <v>33</v>
      </c>
      <c r="B38" s="3">
        <v>1135</v>
      </c>
      <c r="C38" s="2" t="s">
        <v>39</v>
      </c>
      <c r="D38" s="11">
        <v>3.46</v>
      </c>
      <c r="E38" s="3">
        <v>116300.66</v>
      </c>
      <c r="F38" s="11">
        <v>18.16</v>
      </c>
      <c r="G38" s="3">
        <v>2124.93</v>
      </c>
      <c r="H38" s="11">
        <v>3.72</v>
      </c>
      <c r="I38" s="12"/>
      <c r="J38" s="27"/>
      <c r="K38" s="27"/>
      <c r="L38" s="13"/>
    </row>
    <row r="39" spans="1:12" ht="12.75">
      <c r="A39" s="2">
        <v>34</v>
      </c>
      <c r="B39" s="3">
        <v>4087</v>
      </c>
      <c r="C39" s="2" t="s">
        <v>40</v>
      </c>
      <c r="D39" s="11">
        <v>6.44</v>
      </c>
      <c r="E39" s="3">
        <v>654388.16</v>
      </c>
      <c r="F39" s="11">
        <v>5.32</v>
      </c>
      <c r="G39" s="3">
        <v>37887.92</v>
      </c>
      <c r="H39" s="11">
        <v>6.38</v>
      </c>
      <c r="I39" s="12"/>
      <c r="J39" s="27"/>
      <c r="K39" s="27"/>
      <c r="L39" s="13"/>
    </row>
    <row r="40" spans="1:12" ht="12.75">
      <c r="A40" s="2">
        <v>35</v>
      </c>
      <c r="B40" s="2">
        <v>427</v>
      </c>
      <c r="C40" s="2" t="s">
        <v>98</v>
      </c>
      <c r="D40" s="11">
        <v>2.39</v>
      </c>
      <c r="E40" s="3">
        <v>91767.71</v>
      </c>
      <c r="F40" s="11">
        <v>11.18</v>
      </c>
      <c r="G40" s="3">
        <v>57319.43</v>
      </c>
      <c r="H40" s="11">
        <v>5.77</v>
      </c>
      <c r="I40" s="12"/>
      <c r="J40" s="27"/>
      <c r="K40" s="27"/>
      <c r="L40" s="13"/>
    </row>
    <row r="41" spans="1:12" ht="12.75">
      <c r="A41" s="2">
        <v>36</v>
      </c>
      <c r="B41" s="3">
        <v>17018</v>
      </c>
      <c r="C41" s="2" t="s">
        <v>41</v>
      </c>
      <c r="D41" s="11">
        <v>4.56</v>
      </c>
      <c r="E41" s="3">
        <v>2114428.25</v>
      </c>
      <c r="F41" s="11">
        <v>561.55</v>
      </c>
      <c r="G41" s="3">
        <v>32299.72</v>
      </c>
      <c r="H41" s="11">
        <v>12.94</v>
      </c>
      <c r="I41" s="12"/>
      <c r="J41" s="27"/>
      <c r="K41" s="27"/>
      <c r="L41" s="13"/>
    </row>
    <row r="42" spans="1:12" ht="12.75">
      <c r="A42" s="2">
        <v>37</v>
      </c>
      <c r="B42" s="2">
        <v>129</v>
      </c>
      <c r="C42" s="2" t="s">
        <v>42</v>
      </c>
      <c r="D42" s="11"/>
      <c r="E42" s="3"/>
      <c r="F42" s="11"/>
      <c r="G42" s="3"/>
      <c r="H42" s="11"/>
      <c r="I42" s="12"/>
      <c r="J42" s="27"/>
      <c r="K42" s="27"/>
      <c r="L42" s="13"/>
    </row>
    <row r="43" spans="1:12" ht="12.75">
      <c r="A43" s="2">
        <v>38</v>
      </c>
      <c r="B43" s="2">
        <v>488</v>
      </c>
      <c r="C43" s="2" t="s">
        <v>43</v>
      </c>
      <c r="D43" s="11">
        <v>1.33</v>
      </c>
      <c r="E43" s="3">
        <v>68679.34</v>
      </c>
      <c r="F43" s="11">
        <v>309.76</v>
      </c>
      <c r="G43" s="3">
        <v>3439.44</v>
      </c>
      <c r="H43" s="11">
        <v>16.04</v>
      </c>
      <c r="I43" s="12"/>
      <c r="J43" s="27"/>
      <c r="K43" s="27"/>
      <c r="L43" s="13"/>
    </row>
    <row r="44" spans="1:12" ht="12.75">
      <c r="A44" s="2">
        <v>39</v>
      </c>
      <c r="B44" s="3">
        <v>2818</v>
      </c>
      <c r="C44" s="2" t="s">
        <v>44</v>
      </c>
      <c r="D44" s="11">
        <v>7.08</v>
      </c>
      <c r="E44" s="3">
        <v>431279.23</v>
      </c>
      <c r="F44" s="11">
        <v>68.6</v>
      </c>
      <c r="G44" s="3">
        <v>69570.56</v>
      </c>
      <c r="H44" s="11">
        <v>15.63</v>
      </c>
      <c r="I44" s="12"/>
      <c r="J44" s="27"/>
      <c r="K44" s="27"/>
      <c r="L44" s="13"/>
    </row>
    <row r="45" spans="1:12" ht="12.75">
      <c r="A45" s="2">
        <v>40</v>
      </c>
      <c r="B45" s="3">
        <v>20222</v>
      </c>
      <c r="C45" s="2" t="s">
        <v>45</v>
      </c>
      <c r="D45" s="11">
        <v>3.65</v>
      </c>
      <c r="E45" s="3">
        <v>4056146.03</v>
      </c>
      <c r="F45" s="11">
        <v>31.96</v>
      </c>
      <c r="G45" s="3">
        <v>509067.64</v>
      </c>
      <c r="H45" s="11">
        <v>6.81</v>
      </c>
      <c r="I45" s="12"/>
      <c r="J45" s="27"/>
      <c r="K45" s="27"/>
      <c r="L45" s="13"/>
    </row>
    <row r="46" spans="1:12" ht="12.75">
      <c r="A46" s="2">
        <v>41</v>
      </c>
      <c r="B46" s="2">
        <v>313</v>
      </c>
      <c r="C46" s="2" t="s">
        <v>46</v>
      </c>
      <c r="D46" s="11">
        <v>1.29</v>
      </c>
      <c r="E46" s="3">
        <v>60312.52</v>
      </c>
      <c r="F46" s="11">
        <v>0</v>
      </c>
      <c r="G46" s="3">
        <v>0</v>
      </c>
      <c r="H46" s="11">
        <v>1.29</v>
      </c>
      <c r="I46" s="12"/>
      <c r="J46" s="27"/>
      <c r="K46" s="27"/>
      <c r="L46" s="13"/>
    </row>
    <row r="47" spans="1:12" ht="12.75">
      <c r="A47" s="2">
        <v>42</v>
      </c>
      <c r="B47" s="3">
        <v>4172</v>
      </c>
      <c r="C47" s="2" t="s">
        <v>47</v>
      </c>
      <c r="D47" s="11">
        <v>1.98</v>
      </c>
      <c r="E47" s="3">
        <v>363573.72</v>
      </c>
      <c r="F47" s="11">
        <v>0</v>
      </c>
      <c r="G47" s="3">
        <v>0</v>
      </c>
      <c r="H47" s="11">
        <v>1.98</v>
      </c>
      <c r="I47" s="12"/>
      <c r="J47" s="27"/>
      <c r="K47" s="27"/>
      <c r="L47" s="13"/>
    </row>
    <row r="48" spans="1:12" ht="12.75">
      <c r="A48" s="2">
        <v>43</v>
      </c>
      <c r="B48" s="3">
        <v>2305</v>
      </c>
      <c r="C48" s="2" t="s">
        <v>48</v>
      </c>
      <c r="D48" s="11">
        <v>6.68</v>
      </c>
      <c r="E48" s="3">
        <v>494402.86</v>
      </c>
      <c r="F48" s="11">
        <v>320.81</v>
      </c>
      <c r="G48" s="3">
        <v>11348.71</v>
      </c>
      <c r="H48" s="11">
        <v>13.73</v>
      </c>
      <c r="I48" s="12"/>
      <c r="J48" s="27"/>
      <c r="K48" s="27"/>
      <c r="L48" s="13"/>
    </row>
    <row r="49" spans="1:12" ht="12.75">
      <c r="A49" s="2">
        <v>44</v>
      </c>
      <c r="B49" s="2">
        <v>488</v>
      </c>
      <c r="C49" s="2" t="s">
        <v>49</v>
      </c>
      <c r="D49" s="11">
        <v>8.24</v>
      </c>
      <c r="E49" s="3">
        <v>103539.92</v>
      </c>
      <c r="F49" s="11">
        <v>14.25</v>
      </c>
      <c r="G49" s="3">
        <v>1913.76</v>
      </c>
      <c r="H49" s="11">
        <v>8.35</v>
      </c>
      <c r="I49" s="12"/>
      <c r="J49" s="27"/>
      <c r="K49" s="27"/>
      <c r="L49" s="13"/>
    </row>
    <row r="50" spans="1:12" ht="12.75">
      <c r="A50" s="2">
        <v>45</v>
      </c>
      <c r="B50" s="3">
        <v>61983</v>
      </c>
      <c r="C50" s="2" t="s">
        <v>50</v>
      </c>
      <c r="D50" s="11">
        <v>4.27</v>
      </c>
      <c r="E50" s="3">
        <v>10205887.51</v>
      </c>
      <c r="F50" s="11">
        <v>121.25</v>
      </c>
      <c r="G50" s="3">
        <v>506049.97</v>
      </c>
      <c r="H50" s="11">
        <v>9.8</v>
      </c>
      <c r="I50" s="12"/>
      <c r="J50" s="27"/>
      <c r="K50" s="27"/>
      <c r="L50" s="13"/>
    </row>
    <row r="51" spans="1:12" ht="12.75">
      <c r="A51" s="2">
        <v>46</v>
      </c>
      <c r="B51" s="3">
        <v>1862</v>
      </c>
      <c r="C51" s="2" t="s">
        <v>51</v>
      </c>
      <c r="D51" s="11">
        <v>1</v>
      </c>
      <c r="E51" s="3">
        <v>138130.34</v>
      </c>
      <c r="F51" s="11">
        <v>12</v>
      </c>
      <c r="G51" s="3">
        <v>40.75</v>
      </c>
      <c r="H51" s="11">
        <v>1.01</v>
      </c>
      <c r="I51" s="12"/>
      <c r="J51" s="27"/>
      <c r="K51" s="27"/>
      <c r="L51" s="13"/>
    </row>
    <row r="52" spans="1:12" ht="12.75">
      <c r="A52" s="2">
        <v>47</v>
      </c>
      <c r="B52" s="2">
        <v>641</v>
      </c>
      <c r="C52" s="2" t="s">
        <v>52</v>
      </c>
      <c r="D52" s="11">
        <v>25.45</v>
      </c>
      <c r="E52" s="3">
        <v>64932.75</v>
      </c>
      <c r="F52" s="11">
        <v>15.23</v>
      </c>
      <c r="G52" s="3">
        <v>39484.36</v>
      </c>
      <c r="H52" s="11">
        <v>21.59</v>
      </c>
      <c r="I52" s="12"/>
      <c r="J52" s="27"/>
      <c r="K52" s="27"/>
      <c r="L52" s="13"/>
    </row>
    <row r="53" spans="1:12" ht="12.75">
      <c r="A53" s="2">
        <v>48</v>
      </c>
      <c r="B53" s="2">
        <v>253</v>
      </c>
      <c r="C53" s="2" t="s">
        <v>53</v>
      </c>
      <c r="D53" s="11">
        <v>8.15</v>
      </c>
      <c r="E53" s="3">
        <v>37031.19</v>
      </c>
      <c r="F53" s="11">
        <v>5.67</v>
      </c>
      <c r="G53" s="3">
        <v>21216.67</v>
      </c>
      <c r="H53" s="11">
        <v>7.25</v>
      </c>
      <c r="I53" s="12"/>
      <c r="J53" s="27"/>
      <c r="K53" s="27"/>
      <c r="L53" s="13"/>
    </row>
    <row r="54" spans="1:12" ht="12.75">
      <c r="A54" s="2">
        <v>49</v>
      </c>
      <c r="B54" s="3">
        <v>5646</v>
      </c>
      <c r="C54" s="2" t="s">
        <v>54</v>
      </c>
      <c r="D54" s="11">
        <v>1.39</v>
      </c>
      <c r="E54" s="3">
        <v>1255272.69</v>
      </c>
      <c r="F54" s="11">
        <v>119</v>
      </c>
      <c r="G54" s="3">
        <v>95</v>
      </c>
      <c r="H54" s="11">
        <v>1.4</v>
      </c>
      <c r="I54" s="12"/>
      <c r="J54" s="27"/>
      <c r="K54" s="27"/>
      <c r="L54" s="13"/>
    </row>
    <row r="55" spans="1:12" ht="12.75">
      <c r="A55" s="2">
        <v>50</v>
      </c>
      <c r="B55" s="2">
        <v>377</v>
      </c>
      <c r="C55" s="2" t="s">
        <v>55</v>
      </c>
      <c r="D55" s="11">
        <v>5.8</v>
      </c>
      <c r="E55" s="3">
        <v>22006.95</v>
      </c>
      <c r="F55" s="11">
        <v>11.82</v>
      </c>
      <c r="G55" s="3">
        <v>4032.31</v>
      </c>
      <c r="H55" s="11">
        <v>6.73</v>
      </c>
      <c r="I55" s="12"/>
      <c r="J55" s="27"/>
      <c r="K55" s="27"/>
      <c r="L55" s="13"/>
    </row>
    <row r="56" spans="1:12" ht="12.75">
      <c r="A56" s="2">
        <v>51</v>
      </c>
      <c r="B56" s="3">
        <v>8384</v>
      </c>
      <c r="C56" s="2" t="s">
        <v>56</v>
      </c>
      <c r="D56" s="11">
        <v>1.27</v>
      </c>
      <c r="E56" s="3">
        <v>1251147.3</v>
      </c>
      <c r="F56" s="11">
        <v>143.92</v>
      </c>
      <c r="G56" s="3">
        <v>1690.68</v>
      </c>
      <c r="H56" s="11">
        <v>1.46</v>
      </c>
      <c r="I56" s="12"/>
      <c r="J56" s="27"/>
      <c r="K56" s="27"/>
      <c r="L56" s="13"/>
    </row>
    <row r="57" spans="1:12" ht="12.75">
      <c r="A57" s="2">
        <v>52</v>
      </c>
      <c r="B57" s="3">
        <v>1430</v>
      </c>
      <c r="C57" s="2" t="s">
        <v>57</v>
      </c>
      <c r="D57" s="11">
        <v>7.36</v>
      </c>
      <c r="E57" s="3">
        <v>182597.27</v>
      </c>
      <c r="F57" s="11">
        <v>316.52</v>
      </c>
      <c r="G57" s="3">
        <v>940.92</v>
      </c>
      <c r="H57" s="11">
        <v>8.94</v>
      </c>
      <c r="I57" s="12"/>
      <c r="J57" s="27"/>
      <c r="K57" s="27"/>
      <c r="L57" s="13"/>
    </row>
    <row r="58" spans="1:12" ht="12.75">
      <c r="A58" s="2">
        <v>53</v>
      </c>
      <c r="B58" s="3">
        <v>6045</v>
      </c>
      <c r="C58" s="2" t="s">
        <v>58</v>
      </c>
      <c r="D58" s="11">
        <v>2.91</v>
      </c>
      <c r="E58" s="3">
        <v>958491.84</v>
      </c>
      <c r="F58" s="11">
        <v>6.04</v>
      </c>
      <c r="G58" s="3">
        <v>49662.77</v>
      </c>
      <c r="H58" s="11">
        <v>3.06</v>
      </c>
      <c r="I58" s="12"/>
      <c r="J58" s="27"/>
      <c r="K58" s="27"/>
      <c r="L58" s="13"/>
    </row>
    <row r="59" spans="1:12" ht="12.75">
      <c r="A59" s="2">
        <v>54</v>
      </c>
      <c r="B59" s="2">
        <v>602</v>
      </c>
      <c r="C59" s="2" t="s">
        <v>59</v>
      </c>
      <c r="D59" s="11">
        <v>0.33</v>
      </c>
      <c r="E59" s="3">
        <v>106177.84</v>
      </c>
      <c r="F59" s="11">
        <v>0</v>
      </c>
      <c r="G59" s="3">
        <v>0</v>
      </c>
      <c r="H59" s="11">
        <v>0.33</v>
      </c>
      <c r="I59" s="12"/>
      <c r="J59" s="27"/>
      <c r="K59" s="27"/>
      <c r="L59" s="13"/>
    </row>
    <row r="60" spans="1:12" ht="12.75">
      <c r="A60" s="2">
        <v>55</v>
      </c>
      <c r="B60" s="3">
        <v>22019</v>
      </c>
      <c r="C60" s="2" t="s">
        <v>60</v>
      </c>
      <c r="D60" s="11">
        <v>5.68</v>
      </c>
      <c r="E60" s="3">
        <v>4759778.84</v>
      </c>
      <c r="F60" s="11">
        <v>4.64</v>
      </c>
      <c r="G60" s="3">
        <v>354667.21</v>
      </c>
      <c r="H60" s="11">
        <v>5.61</v>
      </c>
      <c r="I60" s="12"/>
      <c r="J60" s="27"/>
      <c r="K60" s="27"/>
      <c r="L60" s="13"/>
    </row>
    <row r="61" spans="1:12" ht="12.75">
      <c r="A61" s="2">
        <v>56</v>
      </c>
      <c r="B61" s="3">
        <v>5354</v>
      </c>
      <c r="C61" s="2" t="s">
        <v>61</v>
      </c>
      <c r="D61" s="11">
        <v>4.79</v>
      </c>
      <c r="E61" s="3">
        <v>1027836.39</v>
      </c>
      <c r="F61" s="11">
        <v>7</v>
      </c>
      <c r="G61" s="3">
        <v>144.64</v>
      </c>
      <c r="H61" s="11">
        <v>4.79</v>
      </c>
      <c r="I61" s="12"/>
      <c r="J61" s="27"/>
      <c r="K61" s="27"/>
      <c r="L61" s="13"/>
    </row>
    <row r="62" spans="1:12" ht="12.75">
      <c r="A62" s="2">
        <v>57</v>
      </c>
      <c r="B62" s="2">
        <v>252</v>
      </c>
      <c r="C62" s="2" t="s">
        <v>62</v>
      </c>
      <c r="D62" s="11"/>
      <c r="E62" s="3"/>
      <c r="F62" s="11"/>
      <c r="G62" s="3"/>
      <c r="H62" s="11"/>
      <c r="I62" s="12"/>
      <c r="J62" s="27"/>
      <c r="K62" s="27"/>
      <c r="L62" s="13"/>
    </row>
    <row r="63" spans="1:12" ht="12.75">
      <c r="A63" s="2">
        <v>58</v>
      </c>
      <c r="B63" s="2">
        <v>945</v>
      </c>
      <c r="C63" s="2" t="s">
        <v>63</v>
      </c>
      <c r="D63" s="11">
        <v>27.13</v>
      </c>
      <c r="E63" s="3">
        <v>529723.37</v>
      </c>
      <c r="F63" s="11">
        <v>3.86</v>
      </c>
      <c r="G63" s="3">
        <v>80514.74</v>
      </c>
      <c r="H63" s="11">
        <v>24.06</v>
      </c>
      <c r="I63" s="12"/>
      <c r="J63" s="27"/>
      <c r="K63" s="27"/>
      <c r="L63" s="13"/>
    </row>
    <row r="64" spans="1:12" ht="12.75">
      <c r="A64" s="2">
        <v>59</v>
      </c>
      <c r="B64" s="3">
        <v>11335</v>
      </c>
      <c r="C64" s="2" t="s">
        <v>64</v>
      </c>
      <c r="D64" s="11">
        <v>1.25</v>
      </c>
      <c r="E64" s="3">
        <v>3084352.2</v>
      </c>
      <c r="F64" s="11">
        <v>7</v>
      </c>
      <c r="G64" s="3">
        <v>124.98</v>
      </c>
      <c r="H64" s="11">
        <v>1.25</v>
      </c>
      <c r="I64" s="12"/>
      <c r="J64" s="27"/>
      <c r="K64" s="27"/>
      <c r="L64" s="13"/>
    </row>
    <row r="65" spans="1:12" ht="12.75">
      <c r="A65" s="2">
        <v>60</v>
      </c>
      <c r="B65" s="2">
        <v>123</v>
      </c>
      <c r="C65" s="2" t="s">
        <v>65</v>
      </c>
      <c r="D65" s="11">
        <v>0</v>
      </c>
      <c r="E65" s="3">
        <v>36860.76</v>
      </c>
      <c r="F65" s="11">
        <v>0</v>
      </c>
      <c r="G65" s="3">
        <v>0</v>
      </c>
      <c r="H65" s="11">
        <v>0</v>
      </c>
      <c r="I65" s="12"/>
      <c r="J65" s="27"/>
      <c r="K65" s="27"/>
      <c r="L65" s="13"/>
    </row>
    <row r="66" spans="1:12" ht="12.75">
      <c r="A66" s="2">
        <v>61</v>
      </c>
      <c r="B66" s="3">
        <v>5948</v>
      </c>
      <c r="C66" s="2" t="s">
        <v>66</v>
      </c>
      <c r="D66" s="11">
        <v>15.4</v>
      </c>
      <c r="E66" s="3">
        <v>1040763.31</v>
      </c>
      <c r="F66" s="11">
        <v>7</v>
      </c>
      <c r="G66" s="3">
        <v>1621.16</v>
      </c>
      <c r="H66" s="11">
        <v>15.39</v>
      </c>
      <c r="I66" s="12"/>
      <c r="J66" s="27"/>
      <c r="K66" s="27"/>
      <c r="L66" s="13"/>
    </row>
    <row r="67" spans="1:12" ht="12.75">
      <c r="A67" s="2">
        <v>62</v>
      </c>
      <c r="B67" s="3">
        <v>1302</v>
      </c>
      <c r="C67" s="2" t="s">
        <v>67</v>
      </c>
      <c r="D67" s="11">
        <v>1.69</v>
      </c>
      <c r="E67" s="3">
        <v>236001.73</v>
      </c>
      <c r="F67" s="11">
        <v>174.58</v>
      </c>
      <c r="G67" s="3">
        <v>8127.38</v>
      </c>
      <c r="H67" s="11">
        <v>7.44</v>
      </c>
      <c r="I67" s="12"/>
      <c r="J67" s="27"/>
      <c r="K67" s="27"/>
      <c r="L67" s="13"/>
    </row>
    <row r="68" spans="1:12" ht="12.75">
      <c r="A68" s="2">
        <v>63</v>
      </c>
      <c r="B68" s="3">
        <v>10276</v>
      </c>
      <c r="C68" s="2" t="s">
        <v>68</v>
      </c>
      <c r="D68" s="11">
        <v>7.38</v>
      </c>
      <c r="E68" s="3">
        <v>2091180.46</v>
      </c>
      <c r="F68" s="11">
        <v>12.39</v>
      </c>
      <c r="G68" s="3">
        <v>35714.59</v>
      </c>
      <c r="H68" s="11">
        <v>7.47</v>
      </c>
      <c r="I68" s="12"/>
      <c r="J68" s="27"/>
      <c r="K68" s="27"/>
      <c r="L68" s="13"/>
    </row>
    <row r="69" spans="1:12" ht="12.75">
      <c r="A69" s="2">
        <v>64</v>
      </c>
      <c r="B69" s="3">
        <v>16128</v>
      </c>
      <c r="C69" s="2" t="s">
        <v>69</v>
      </c>
      <c r="D69" s="11">
        <v>1.92</v>
      </c>
      <c r="E69" s="3">
        <v>1788650.68</v>
      </c>
      <c r="F69" s="11">
        <v>17.2</v>
      </c>
      <c r="G69" s="3">
        <v>5201.62</v>
      </c>
      <c r="H69" s="11">
        <v>1.96</v>
      </c>
      <c r="I69" s="12"/>
      <c r="J69" s="27"/>
      <c r="K69" s="27"/>
      <c r="L69" s="13"/>
    </row>
    <row r="70" spans="1:12" ht="12.75">
      <c r="A70" s="2">
        <v>65</v>
      </c>
      <c r="B70" s="3">
        <v>3894</v>
      </c>
      <c r="C70" s="2" t="s">
        <v>70</v>
      </c>
      <c r="D70" s="11">
        <v>0.81</v>
      </c>
      <c r="E70" s="3">
        <v>603929.84</v>
      </c>
      <c r="F70" s="11">
        <v>0</v>
      </c>
      <c r="G70" s="3">
        <v>0</v>
      </c>
      <c r="H70" s="11">
        <v>0.81</v>
      </c>
      <c r="I70" s="12"/>
      <c r="J70" s="27"/>
      <c r="K70" s="27"/>
      <c r="L70" s="13"/>
    </row>
    <row r="71" spans="1:12" ht="12.75">
      <c r="A71" s="2">
        <v>66</v>
      </c>
      <c r="B71" s="2">
        <v>589</v>
      </c>
      <c r="C71" s="2" t="s">
        <v>71</v>
      </c>
      <c r="D71" s="11">
        <v>0.35</v>
      </c>
      <c r="E71" s="3">
        <v>126197.95</v>
      </c>
      <c r="F71" s="11">
        <v>0</v>
      </c>
      <c r="G71" s="3">
        <v>0</v>
      </c>
      <c r="H71" s="11">
        <v>0.35</v>
      </c>
      <c r="I71" s="12"/>
      <c r="J71" s="27"/>
      <c r="K71" s="27"/>
      <c r="L71" s="13"/>
    </row>
    <row r="72" spans="1:12" ht="12.75">
      <c r="A72" s="2">
        <v>67</v>
      </c>
      <c r="B72" s="3">
        <v>39355</v>
      </c>
      <c r="C72" s="2" t="s">
        <v>72</v>
      </c>
      <c r="D72" s="11">
        <v>2.43</v>
      </c>
      <c r="E72" s="3">
        <v>5283371.18</v>
      </c>
      <c r="F72" s="11">
        <v>4.82</v>
      </c>
      <c r="G72" s="3">
        <v>71402.56</v>
      </c>
      <c r="H72" s="11">
        <v>2.46</v>
      </c>
      <c r="I72" s="12"/>
      <c r="J72" s="27"/>
      <c r="K72" s="27"/>
      <c r="L72" s="13"/>
    </row>
    <row r="73" spans="1:12" ht="12.75">
      <c r="A73" s="2">
        <v>68</v>
      </c>
      <c r="B73" s="2">
        <v>232</v>
      </c>
      <c r="C73" s="2" t="s">
        <v>73</v>
      </c>
      <c r="D73" s="11">
        <v>11.57</v>
      </c>
      <c r="E73" s="3">
        <v>36550.36</v>
      </c>
      <c r="F73" s="11">
        <v>44.37</v>
      </c>
      <c r="G73" s="3">
        <v>3858.6</v>
      </c>
      <c r="H73" s="11">
        <v>14.7</v>
      </c>
      <c r="I73" s="12"/>
      <c r="J73" s="27"/>
      <c r="K73" s="27"/>
      <c r="L73" s="13"/>
    </row>
    <row r="74" spans="1:12" ht="12.75">
      <c r="A74" s="2">
        <v>69</v>
      </c>
      <c r="B74" s="3">
        <v>186665</v>
      </c>
      <c r="C74" s="2" t="s">
        <v>74</v>
      </c>
      <c r="D74" s="11">
        <v>15.84</v>
      </c>
      <c r="E74" s="3">
        <v>50517452.33</v>
      </c>
      <c r="F74" s="11">
        <v>21.41</v>
      </c>
      <c r="G74" s="3">
        <v>2438415.35</v>
      </c>
      <c r="H74" s="11">
        <v>16.09</v>
      </c>
      <c r="I74" s="12"/>
      <c r="J74" s="27"/>
      <c r="K74" s="27"/>
      <c r="L74" s="13"/>
    </row>
    <row r="75" spans="1:12" ht="12.75">
      <c r="A75" s="2">
        <v>70</v>
      </c>
      <c r="B75" s="3">
        <v>1432</v>
      </c>
      <c r="C75" s="2" t="s">
        <v>75</v>
      </c>
      <c r="D75" s="11">
        <v>2.23</v>
      </c>
      <c r="E75" s="3">
        <v>66864.48</v>
      </c>
      <c r="F75" s="11">
        <v>31.04</v>
      </c>
      <c r="G75" s="3">
        <v>131088.06</v>
      </c>
      <c r="H75" s="11">
        <v>21.31</v>
      </c>
      <c r="I75" s="12"/>
      <c r="J75" s="27"/>
      <c r="K75" s="27"/>
      <c r="L75" s="13"/>
    </row>
    <row r="76" spans="1:12" ht="12.75">
      <c r="A76" s="2">
        <v>71</v>
      </c>
      <c r="B76" s="3">
        <v>19525</v>
      </c>
      <c r="C76" s="2" t="s">
        <v>76</v>
      </c>
      <c r="D76" s="11">
        <v>5.3</v>
      </c>
      <c r="E76" s="3">
        <v>3083263.42</v>
      </c>
      <c r="F76" s="11">
        <v>27.96</v>
      </c>
      <c r="G76" s="3">
        <v>15557.48</v>
      </c>
      <c r="H76" s="11">
        <v>5.41</v>
      </c>
      <c r="I76" s="12"/>
      <c r="J76" s="27"/>
      <c r="K76" s="27"/>
      <c r="L76" s="13"/>
    </row>
    <row r="77" spans="1:12" ht="12.75">
      <c r="A77" s="2">
        <v>72</v>
      </c>
      <c r="B77" s="3">
        <v>6170</v>
      </c>
      <c r="C77" s="2" t="s">
        <v>77</v>
      </c>
      <c r="D77" s="11">
        <v>11.84</v>
      </c>
      <c r="E77" s="3">
        <v>2030076.63</v>
      </c>
      <c r="F77" s="11">
        <v>4.68</v>
      </c>
      <c r="G77" s="3">
        <v>788.06</v>
      </c>
      <c r="H77" s="11">
        <v>11.83</v>
      </c>
      <c r="I77" s="12"/>
      <c r="J77" s="27"/>
      <c r="K77" s="27"/>
      <c r="L77" s="13"/>
    </row>
    <row r="78" spans="1:12" ht="12.75">
      <c r="A78" s="2">
        <v>73</v>
      </c>
      <c r="B78" s="3">
        <v>6165</v>
      </c>
      <c r="C78" s="2" t="s">
        <v>78</v>
      </c>
      <c r="D78" s="11">
        <v>2.84</v>
      </c>
      <c r="E78" s="3">
        <v>2044555</v>
      </c>
      <c r="F78" s="11">
        <v>0</v>
      </c>
      <c r="G78" s="3">
        <v>0</v>
      </c>
      <c r="H78" s="11">
        <v>2.84</v>
      </c>
      <c r="I78" s="12"/>
      <c r="J78" s="27"/>
      <c r="K78" s="27"/>
      <c r="L78" s="13"/>
    </row>
    <row r="79" spans="1:12" ht="12.75">
      <c r="A79" s="2">
        <v>74</v>
      </c>
      <c r="B79" s="3">
        <v>14596</v>
      </c>
      <c r="C79" s="2" t="s">
        <v>79</v>
      </c>
      <c r="D79" s="11">
        <v>5.38</v>
      </c>
      <c r="E79" s="3">
        <v>2455842.49</v>
      </c>
      <c r="F79" s="11">
        <v>24.17</v>
      </c>
      <c r="G79" s="3">
        <v>217736.3</v>
      </c>
      <c r="H79" s="11">
        <v>6.91</v>
      </c>
      <c r="I79" s="12"/>
      <c r="J79" s="27"/>
      <c r="K79" s="27"/>
      <c r="L79" s="13"/>
    </row>
    <row r="80" spans="1:12" ht="12.75">
      <c r="A80" s="2">
        <v>75</v>
      </c>
      <c r="B80" s="3">
        <v>5881</v>
      </c>
      <c r="C80" s="2" t="s">
        <v>80</v>
      </c>
      <c r="D80" s="11">
        <v>1.15</v>
      </c>
      <c r="E80" s="3">
        <v>626316.86</v>
      </c>
      <c r="F80" s="11">
        <v>0</v>
      </c>
      <c r="G80" s="3">
        <v>0</v>
      </c>
      <c r="H80" s="11">
        <v>1.15</v>
      </c>
      <c r="I80" s="12"/>
      <c r="J80" s="27"/>
      <c r="K80" s="27"/>
      <c r="L80" s="13"/>
    </row>
    <row r="81" spans="1:12" ht="12.75">
      <c r="A81" s="2">
        <v>76</v>
      </c>
      <c r="B81" s="3">
        <v>10150</v>
      </c>
      <c r="C81" s="2" t="s">
        <v>81</v>
      </c>
      <c r="D81" s="11">
        <v>12.88</v>
      </c>
      <c r="E81" s="3">
        <v>1644525.75</v>
      </c>
      <c r="F81" s="11">
        <v>3.3</v>
      </c>
      <c r="G81" s="3">
        <v>71911.24</v>
      </c>
      <c r="H81" s="11">
        <v>12.48</v>
      </c>
      <c r="I81" s="12"/>
      <c r="J81" s="27"/>
      <c r="K81" s="27"/>
      <c r="L81" s="13"/>
    </row>
    <row r="82" spans="1:12" ht="12.75">
      <c r="A82" s="2">
        <v>77</v>
      </c>
      <c r="B82" s="3">
        <v>6730</v>
      </c>
      <c r="C82" s="2" t="s">
        <v>82</v>
      </c>
      <c r="D82" s="11">
        <v>1.3</v>
      </c>
      <c r="E82" s="3">
        <v>1335962.52</v>
      </c>
      <c r="F82" s="11">
        <v>0</v>
      </c>
      <c r="G82" s="3">
        <v>46643.59</v>
      </c>
      <c r="H82" s="11">
        <v>1.25</v>
      </c>
      <c r="I82" s="12"/>
      <c r="J82" s="27"/>
      <c r="K82" s="27"/>
      <c r="L82" s="13"/>
    </row>
    <row r="83" spans="1:12" ht="12.75">
      <c r="A83" s="2">
        <v>78</v>
      </c>
      <c r="B83" s="3">
        <v>1613</v>
      </c>
      <c r="C83" s="2" t="s">
        <v>83</v>
      </c>
      <c r="D83" s="11">
        <v>6.9</v>
      </c>
      <c r="E83" s="3">
        <v>415604.54</v>
      </c>
      <c r="F83" s="11">
        <v>5.82</v>
      </c>
      <c r="G83" s="3">
        <v>1048.8</v>
      </c>
      <c r="H83" s="11">
        <v>6.9</v>
      </c>
      <c r="I83" s="12"/>
      <c r="J83" s="27"/>
      <c r="K83" s="27"/>
      <c r="L83" s="13"/>
    </row>
    <row r="84" spans="1:12" ht="12.75">
      <c r="A84" s="2">
        <v>79</v>
      </c>
      <c r="B84" s="3">
        <v>23223</v>
      </c>
      <c r="C84" s="2" t="s">
        <v>84</v>
      </c>
      <c r="D84" s="11">
        <v>4.37</v>
      </c>
      <c r="E84" s="3">
        <v>3525185.02</v>
      </c>
      <c r="F84" s="11">
        <v>2</v>
      </c>
      <c r="G84" s="3">
        <v>126.06</v>
      </c>
      <c r="H84" s="11">
        <v>4.37</v>
      </c>
      <c r="I84" s="12"/>
      <c r="J84" s="27"/>
      <c r="K84" s="27"/>
      <c r="L84" s="13"/>
    </row>
    <row r="85" spans="1:12" ht="12.75">
      <c r="A85" s="2">
        <v>80</v>
      </c>
      <c r="B85" s="3">
        <v>9834</v>
      </c>
      <c r="C85" s="2" t="s">
        <v>85</v>
      </c>
      <c r="D85" s="11">
        <v>3.68</v>
      </c>
      <c r="E85" s="3">
        <v>1540206.13</v>
      </c>
      <c r="F85" s="11">
        <v>4.06</v>
      </c>
      <c r="G85" s="3">
        <v>12048.93</v>
      </c>
      <c r="H85" s="11">
        <v>3.69</v>
      </c>
      <c r="I85" s="12"/>
      <c r="J85" s="27"/>
      <c r="K85" s="27"/>
      <c r="L85" s="13"/>
    </row>
    <row r="86" spans="1:12" ht="12.75">
      <c r="A86" s="2">
        <v>81</v>
      </c>
      <c r="B86" s="3">
        <v>10044</v>
      </c>
      <c r="C86" s="2" t="s">
        <v>86</v>
      </c>
      <c r="D86" s="11">
        <v>5.65</v>
      </c>
      <c r="E86" s="3">
        <v>2213938.63</v>
      </c>
      <c r="F86" s="11">
        <v>88.82</v>
      </c>
      <c r="G86" s="3">
        <v>187287.29</v>
      </c>
      <c r="H86" s="11">
        <v>12.13</v>
      </c>
      <c r="I86" s="12"/>
      <c r="J86" s="27"/>
      <c r="K86" s="27"/>
      <c r="L86" s="13"/>
    </row>
    <row r="87" spans="1:12" ht="12.75">
      <c r="A87" s="2">
        <v>82</v>
      </c>
      <c r="B87" s="3">
        <v>2010</v>
      </c>
      <c r="C87" s="2" t="s">
        <v>87</v>
      </c>
      <c r="D87" s="11">
        <v>1.72</v>
      </c>
      <c r="E87" s="3">
        <v>452713.29</v>
      </c>
      <c r="F87" s="11">
        <v>23</v>
      </c>
      <c r="G87" s="3">
        <v>0.24</v>
      </c>
      <c r="H87" s="11">
        <v>1.72</v>
      </c>
      <c r="I87" s="12"/>
      <c r="J87" s="27"/>
      <c r="K87" s="27"/>
      <c r="L87" s="13"/>
    </row>
    <row r="88" spans="1:12" ht="12.75">
      <c r="A88" s="2">
        <v>83</v>
      </c>
      <c r="B88" s="3">
        <v>18253</v>
      </c>
      <c r="C88" s="2" t="s">
        <v>88</v>
      </c>
      <c r="D88" s="11">
        <v>4.6</v>
      </c>
      <c r="E88" s="3">
        <v>2434068.04</v>
      </c>
      <c r="F88" s="11">
        <v>73.64</v>
      </c>
      <c r="G88" s="3">
        <v>5108.9</v>
      </c>
      <c r="H88" s="11">
        <v>4.75</v>
      </c>
      <c r="I88" s="12"/>
      <c r="J88" s="27"/>
      <c r="K88" s="27"/>
      <c r="L88" s="13"/>
    </row>
    <row r="89" spans="1:12" ht="12.75">
      <c r="A89" s="2">
        <v>84</v>
      </c>
      <c r="B89" s="3">
        <v>6272</v>
      </c>
      <c r="C89" s="2" t="s">
        <v>89</v>
      </c>
      <c r="D89" s="11">
        <v>8.24</v>
      </c>
      <c r="E89" s="3">
        <v>1799972.4</v>
      </c>
      <c r="F89" s="11">
        <v>6.21</v>
      </c>
      <c r="G89" s="3">
        <v>254331.78</v>
      </c>
      <c r="H89" s="11">
        <v>7.99</v>
      </c>
      <c r="I89" s="12"/>
      <c r="J89" s="27"/>
      <c r="K89" s="27"/>
      <c r="L89" s="13"/>
    </row>
    <row r="90" spans="1:12" ht="12.75">
      <c r="A90" s="2">
        <v>85</v>
      </c>
      <c r="B90" s="2">
        <v>137</v>
      </c>
      <c r="C90" s="2" t="s">
        <v>90</v>
      </c>
      <c r="D90" s="11">
        <v>0.94</v>
      </c>
      <c r="E90" s="3">
        <v>12173.19</v>
      </c>
      <c r="F90" s="11">
        <v>0</v>
      </c>
      <c r="G90" s="3">
        <v>0</v>
      </c>
      <c r="H90" s="11">
        <v>0.94</v>
      </c>
      <c r="I90" s="12"/>
      <c r="J90" s="27"/>
      <c r="K90" s="27"/>
      <c r="L90" s="13"/>
    </row>
    <row r="91" spans="1:12" ht="12.75">
      <c r="A91" s="2">
        <v>86</v>
      </c>
      <c r="B91" s="2">
        <v>218</v>
      </c>
      <c r="C91" s="2" t="s">
        <v>91</v>
      </c>
      <c r="D91" s="11">
        <v>3.36</v>
      </c>
      <c r="E91" s="3">
        <v>114564.61</v>
      </c>
      <c r="F91" s="11">
        <v>1</v>
      </c>
      <c r="G91" s="3">
        <v>6.72</v>
      </c>
      <c r="H91" s="11">
        <v>3.36</v>
      </c>
      <c r="I91" s="12"/>
      <c r="J91" s="27"/>
      <c r="K91" s="27"/>
      <c r="L91" s="13"/>
    </row>
    <row r="92" spans="1:12" ht="12.75">
      <c r="A92" s="2">
        <v>87</v>
      </c>
      <c r="B92" s="2">
        <v>179</v>
      </c>
      <c r="C92" s="2" t="s">
        <v>92</v>
      </c>
      <c r="D92" s="11">
        <v>5.31</v>
      </c>
      <c r="E92" s="3">
        <v>71735.07</v>
      </c>
      <c r="F92" s="11">
        <v>0</v>
      </c>
      <c r="G92" s="3">
        <v>0</v>
      </c>
      <c r="H92" s="11">
        <v>5.31</v>
      </c>
      <c r="I92" s="12"/>
      <c r="J92" s="27"/>
      <c r="K92" s="27"/>
      <c r="L92" s="13"/>
    </row>
    <row r="93" spans="1:12" ht="12.75">
      <c r="A93" s="2">
        <v>88</v>
      </c>
      <c r="B93" s="2">
        <v>153</v>
      </c>
      <c r="C93" s="2" t="s">
        <v>93</v>
      </c>
      <c r="D93" s="11">
        <v>12.72</v>
      </c>
      <c r="E93" s="3">
        <v>24725.91</v>
      </c>
      <c r="F93" s="11">
        <v>12.84</v>
      </c>
      <c r="G93" s="3">
        <v>11900.89</v>
      </c>
      <c r="H93" s="11">
        <v>12.76</v>
      </c>
      <c r="I93" s="12"/>
      <c r="J93" s="27"/>
      <c r="K93" s="27"/>
      <c r="L93" s="13"/>
    </row>
    <row r="94" spans="4:12" ht="12.75">
      <c r="D94" s="11"/>
      <c r="E94" s="3"/>
      <c r="F94" s="11"/>
      <c r="G94" s="3"/>
      <c r="H94" s="11"/>
      <c r="I94" s="12"/>
      <c r="J94" s="27"/>
      <c r="K94" s="27"/>
      <c r="L94" s="13"/>
    </row>
    <row r="95" spans="1:12" ht="12.75">
      <c r="A95" s="2" t="s">
        <v>94</v>
      </c>
      <c r="B95" s="2">
        <v>720444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2" s="1" customFormat="1" ht="12.75">
      <c r="A96" s="39" t="s">
        <v>95</v>
      </c>
      <c r="B96" s="39"/>
      <c r="C96" s="39"/>
      <c r="D96" s="14">
        <v>9.255525379405064</v>
      </c>
      <c r="E96" s="15">
        <v>140934615.13</v>
      </c>
      <c r="F96" s="14">
        <v>30.265076895474635</v>
      </c>
      <c r="G96" s="15">
        <v>7181177.47</v>
      </c>
      <c r="H96" s="14">
        <v>10.274142741899624</v>
      </c>
      <c r="I96" s="16"/>
      <c r="J96" s="28"/>
      <c r="K96" s="28"/>
      <c r="L96" s="29"/>
    </row>
    <row r="97" spans="4:12" ht="12.75">
      <c r="D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3" t="s">
        <v>0</v>
      </c>
      <c r="B99" s="33"/>
      <c r="C99" s="33"/>
      <c r="D99" s="33"/>
      <c r="E99" s="33"/>
      <c r="F99" s="33"/>
      <c r="G99" s="33"/>
      <c r="H99" s="33"/>
      <c r="I99" s="17"/>
      <c r="J99" s="27"/>
      <c r="K99" s="27"/>
      <c r="L99" s="13"/>
    </row>
    <row r="100" spans="1:12" ht="18">
      <c r="A100" s="33" t="s">
        <v>106</v>
      </c>
      <c r="B100" s="33"/>
      <c r="C100" s="33"/>
      <c r="D100" s="33"/>
      <c r="E100" s="33"/>
      <c r="F100" s="33"/>
      <c r="G100" s="33"/>
      <c r="H100" s="33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4" t="s">
        <v>1</v>
      </c>
      <c r="E102" s="35"/>
      <c r="F102" s="34" t="s">
        <v>2</v>
      </c>
      <c r="G102" s="35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v>32</v>
      </c>
      <c r="B104" s="3">
        <v>1000</v>
      </c>
      <c r="C104" s="20" t="s">
        <v>107</v>
      </c>
      <c r="D104" s="11">
        <v>10.124345815282139</v>
      </c>
      <c r="E104" s="3">
        <v>3185077.69</v>
      </c>
      <c r="F104" s="11">
        <v>17.957437637626164</v>
      </c>
      <c r="G104" s="3">
        <v>261060.46000000002</v>
      </c>
      <c r="H104" s="11">
        <v>10.717737741361297</v>
      </c>
      <c r="I104" s="21"/>
      <c r="J104" s="27"/>
      <c r="K104" s="27"/>
      <c r="L104" s="13"/>
    </row>
    <row r="105" spans="1:12" ht="11.25">
      <c r="A105" s="13">
        <v>22</v>
      </c>
      <c r="B105" s="3">
        <v>5000</v>
      </c>
      <c r="C105" s="20" t="s">
        <v>108</v>
      </c>
      <c r="D105" s="11">
        <v>4.442559127829551</v>
      </c>
      <c r="E105" s="3">
        <v>6640254.309999997</v>
      </c>
      <c r="F105" s="11">
        <v>33.04491857583191</v>
      </c>
      <c r="G105" s="3">
        <v>586893.9299999999</v>
      </c>
      <c r="H105" s="11">
        <v>6.7652665895088955</v>
      </c>
      <c r="I105" s="21"/>
      <c r="J105" s="27"/>
      <c r="K105" s="27"/>
      <c r="L105" s="13"/>
    </row>
    <row r="106" spans="1:12" ht="11.25">
      <c r="A106" s="13">
        <v>13</v>
      </c>
      <c r="B106" s="3">
        <v>10000</v>
      </c>
      <c r="C106" s="20" t="s">
        <v>109</v>
      </c>
      <c r="D106" s="11">
        <v>5.28976008498115</v>
      </c>
      <c r="E106" s="3">
        <v>17106776.889999997</v>
      </c>
      <c r="F106" s="11">
        <v>6.359353230200948</v>
      </c>
      <c r="G106" s="3">
        <v>633353.6300000004</v>
      </c>
      <c r="H106" s="11">
        <v>5.327946427544096</v>
      </c>
      <c r="I106" s="21"/>
      <c r="J106" s="27"/>
      <c r="K106" s="27"/>
      <c r="L106" s="13"/>
    </row>
    <row r="107" spans="1:12" ht="11.25">
      <c r="A107" s="13">
        <v>14</v>
      </c>
      <c r="B107" s="3">
        <v>20000</v>
      </c>
      <c r="C107" s="20" t="s">
        <v>110</v>
      </c>
      <c r="D107" s="11">
        <v>5.717079130050324</v>
      </c>
      <c r="E107" s="3">
        <v>31476014.23000002</v>
      </c>
      <c r="F107" s="11">
        <v>37.39361583164916</v>
      </c>
      <c r="G107" s="3">
        <v>1351560.2699999998</v>
      </c>
      <c r="H107" s="11">
        <v>7.021249454820368</v>
      </c>
      <c r="I107" s="21"/>
      <c r="J107" s="27"/>
      <c r="K107" s="27"/>
      <c r="L107" s="13"/>
    </row>
    <row r="108" spans="1:12" ht="11.25">
      <c r="A108" s="13">
        <v>6</v>
      </c>
      <c r="B108" s="3">
        <v>100000</v>
      </c>
      <c r="C108" s="20" t="s">
        <v>111</v>
      </c>
      <c r="D108" s="11">
        <v>5.374709893833347</v>
      </c>
      <c r="E108" s="3">
        <v>32009039.67999997</v>
      </c>
      <c r="F108" s="11">
        <v>45.28164356863754</v>
      </c>
      <c r="G108" s="3">
        <v>1909893.8299999991</v>
      </c>
      <c r="H108" s="11">
        <v>7.621773657711924</v>
      </c>
      <c r="I108" s="21"/>
      <c r="J108" s="27"/>
      <c r="K108" s="27"/>
      <c r="L108" s="13"/>
    </row>
    <row r="109" spans="1:12" ht="11.25">
      <c r="A109" s="22">
        <v>1</v>
      </c>
      <c r="B109" s="3">
        <v>200000</v>
      </c>
      <c r="C109" s="20" t="s">
        <v>112</v>
      </c>
      <c r="D109" s="23">
        <v>15.839999999999993</v>
      </c>
      <c r="E109" s="24">
        <v>50517452.33000001</v>
      </c>
      <c r="F109" s="23">
        <v>21.409999999999997</v>
      </c>
      <c r="G109" s="24">
        <v>2438415.3500000006</v>
      </c>
      <c r="H109" s="23">
        <v>16.09647721573693</v>
      </c>
      <c r="I109" s="25"/>
      <c r="J109" s="30"/>
      <c r="K109" s="30"/>
      <c r="L109" s="13"/>
    </row>
    <row r="110" spans="1:12" ht="11.25">
      <c r="A110" s="22">
        <v>88</v>
      </c>
      <c r="D110" s="11">
        <v>9.255525379405064</v>
      </c>
      <c r="E110" s="3">
        <v>140934615.13</v>
      </c>
      <c r="F110" s="11">
        <v>30.265076895474635</v>
      </c>
      <c r="G110" s="3">
        <v>7181177.47</v>
      </c>
      <c r="H110" s="11">
        <v>10.274142741899624</v>
      </c>
      <c r="I110" s="25"/>
      <c r="J110" s="30"/>
      <c r="K110" s="30"/>
      <c r="L110" s="13"/>
    </row>
    <row r="111" spans="4:12" ht="12.75"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7"/>
      <c r="J111" s="31"/>
      <c r="K111" s="31"/>
      <c r="L111" s="13"/>
    </row>
    <row r="113" spans="1:8" ht="18">
      <c r="A113" s="33" t="s">
        <v>0</v>
      </c>
      <c r="B113" s="33"/>
      <c r="C113" s="33"/>
      <c r="D113" s="33"/>
      <c r="E113" s="33"/>
      <c r="F113" s="33"/>
      <c r="G113" s="33"/>
      <c r="H113" s="33"/>
    </row>
    <row r="114" spans="1:8" ht="18">
      <c r="A114" s="33" t="s">
        <v>106</v>
      </c>
      <c r="B114" s="33"/>
      <c r="C114" s="33"/>
      <c r="D114" s="33"/>
      <c r="E114" s="33"/>
      <c r="F114" s="33"/>
      <c r="G114" s="33"/>
      <c r="H114" s="33"/>
    </row>
    <row r="116" spans="1:8" ht="15.75">
      <c r="A116" s="32" t="s">
        <v>97</v>
      </c>
      <c r="B116" s="32"/>
      <c r="C116" s="32"/>
      <c r="D116" s="32"/>
      <c r="E116" s="32"/>
      <c r="F116" s="32"/>
      <c r="G116" s="32"/>
      <c r="H116" s="32"/>
    </row>
    <row r="118" spans="1:3" ht="12.75">
      <c r="A118" s="2">
        <v>21</v>
      </c>
      <c r="B118" s="2">
        <v>1</v>
      </c>
      <c r="C118" s="2" t="s">
        <v>27</v>
      </c>
    </row>
    <row r="119" spans="1:3" ht="12.75">
      <c r="A119" s="2">
        <v>28</v>
      </c>
      <c r="B119" s="2">
        <v>2</v>
      </c>
      <c r="C119" s="2" t="s">
        <v>34</v>
      </c>
    </row>
    <row r="120" spans="1:3" ht="12.75">
      <c r="A120" s="2">
        <v>37</v>
      </c>
      <c r="B120" s="2">
        <v>3</v>
      </c>
      <c r="C120" s="2" t="s">
        <v>42</v>
      </c>
    </row>
    <row r="121" spans="1:3" ht="12.75">
      <c r="A121" s="2">
        <v>57</v>
      </c>
      <c r="B121" s="2">
        <v>4</v>
      </c>
      <c r="C121" s="2" t="s">
        <v>62</v>
      </c>
    </row>
    <row r="124" spans="1:3" ht="12.75">
      <c r="A124" s="2">
        <v>0</v>
      </c>
      <c r="B124" s="2">
        <v>7</v>
      </c>
      <c r="C124" s="2" t="e">
        <v>#N/A</v>
      </c>
    </row>
    <row r="125" spans="1:3" ht="12.75">
      <c r="A125" s="2">
        <v>0</v>
      </c>
      <c r="B125" s="2">
        <v>8</v>
      </c>
      <c r="C125" s="2" t="e">
        <v>#N/A</v>
      </c>
    </row>
    <row r="126" spans="1:3" ht="12.75">
      <c r="A126" s="2">
        <v>0</v>
      </c>
      <c r="B126" s="2">
        <v>9</v>
      </c>
      <c r="C126" s="2" t="e">
        <v>#N/A</v>
      </c>
    </row>
    <row r="127" spans="1:3" ht="12.75">
      <c r="A127" s="2">
        <v>0</v>
      </c>
      <c r="B127" s="2">
        <v>10</v>
      </c>
      <c r="C127" s="2" t="e">
        <v>#N/A</v>
      </c>
    </row>
    <row r="128" spans="1:3" ht="12.75">
      <c r="A128" s="2">
        <v>0</v>
      </c>
      <c r="B128" s="2">
        <v>11</v>
      </c>
      <c r="C128" s="2" t="e">
        <v>#N/A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A1:H1"/>
    <mergeCell ref="A2:H2"/>
    <mergeCell ref="D4:E4"/>
    <mergeCell ref="F4:G4"/>
    <mergeCell ref="A5:C5"/>
    <mergeCell ref="A96:C96"/>
    <mergeCell ref="A116:H116"/>
    <mergeCell ref="A99:H99"/>
    <mergeCell ref="A100:H100"/>
    <mergeCell ref="D102:E102"/>
    <mergeCell ref="F102:G102"/>
    <mergeCell ref="A113:H113"/>
    <mergeCell ref="A114:H114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97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76">
      <selection activeCell="A112" sqref="A112"/>
    </sheetView>
  </sheetViews>
  <sheetFormatPr defaultColWidth="11.421875" defaultRowHeight="12.75"/>
  <cols>
    <col min="1" max="1" width="3.28125" style="2" customWidth="1"/>
    <col min="2" max="2" width="0.5625" style="2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>
      <c r="A2" s="33" t="s">
        <v>113</v>
      </c>
      <c r="B2" s="33"/>
      <c r="C2" s="33"/>
      <c r="D2" s="33"/>
      <c r="E2" s="33"/>
      <c r="F2" s="33"/>
      <c r="G2" s="33"/>
      <c r="H2" s="33"/>
    </row>
    <row r="3" ht="13.5" thickBot="1"/>
    <row r="4" spans="1:8" ht="12.75">
      <c r="A4" s="4"/>
      <c r="B4" s="5"/>
      <c r="C4" s="6"/>
      <c r="D4" s="34" t="s">
        <v>1</v>
      </c>
      <c r="E4" s="35"/>
      <c r="F4" s="34" t="s">
        <v>2</v>
      </c>
      <c r="G4" s="35"/>
      <c r="H4" s="7"/>
    </row>
    <row r="5" spans="1:8" ht="13.5" thickBot="1">
      <c r="A5" s="36" t="s">
        <v>3</v>
      </c>
      <c r="B5" s="37"/>
      <c r="C5" s="38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v>5.37</v>
      </c>
      <c r="E6" s="3">
        <v>17278.25</v>
      </c>
      <c r="F6" s="11">
        <v>21</v>
      </c>
      <c r="G6" s="3">
        <v>676.68</v>
      </c>
      <c r="H6" s="11">
        <v>5.96</v>
      </c>
      <c r="I6" s="12"/>
      <c r="J6" s="27"/>
      <c r="K6" s="27"/>
      <c r="L6" s="13"/>
    </row>
    <row r="7" spans="1:12" ht="12.75">
      <c r="A7" s="2">
        <v>2</v>
      </c>
      <c r="B7" s="2">
        <v>469</v>
      </c>
      <c r="C7" s="2" t="s">
        <v>8</v>
      </c>
      <c r="D7" s="11">
        <v>1.07</v>
      </c>
      <c r="E7" s="3">
        <v>94882.16</v>
      </c>
      <c r="F7" s="11">
        <v>41.86</v>
      </c>
      <c r="G7" s="3">
        <v>8346.46</v>
      </c>
      <c r="H7" s="11">
        <v>4.37</v>
      </c>
      <c r="I7" s="12"/>
      <c r="J7" s="27"/>
      <c r="K7" s="27"/>
      <c r="L7" s="13"/>
    </row>
    <row r="8" spans="1:12" ht="12.75">
      <c r="A8" s="2">
        <v>3</v>
      </c>
      <c r="B8" s="2">
        <v>777</v>
      </c>
      <c r="C8" s="2" t="s">
        <v>9</v>
      </c>
      <c r="D8" s="11">
        <v>4.92</v>
      </c>
      <c r="E8" s="3">
        <v>73987.6</v>
      </c>
      <c r="F8" s="11">
        <v>3</v>
      </c>
      <c r="G8" s="3">
        <v>7351.94</v>
      </c>
      <c r="H8" s="11">
        <v>4.74</v>
      </c>
      <c r="I8" s="12"/>
      <c r="J8" s="27"/>
      <c r="K8" s="27"/>
      <c r="L8" s="13"/>
    </row>
    <row r="9" spans="1:12" ht="12.75">
      <c r="A9" s="2">
        <v>4</v>
      </c>
      <c r="B9" s="2">
        <v>309</v>
      </c>
      <c r="C9" s="2" t="s">
        <v>10</v>
      </c>
      <c r="D9" s="11">
        <v>9.31</v>
      </c>
      <c r="E9" s="3">
        <v>38654.77</v>
      </c>
      <c r="F9" s="11">
        <v>3</v>
      </c>
      <c r="G9" s="3">
        <v>554.46</v>
      </c>
      <c r="H9" s="11">
        <v>9.22</v>
      </c>
      <c r="I9" s="12"/>
      <c r="J9" s="27"/>
      <c r="K9" s="27"/>
      <c r="L9" s="13"/>
    </row>
    <row r="10" spans="1:12" ht="12.75">
      <c r="A10" s="2">
        <v>5</v>
      </c>
      <c r="B10" s="3">
        <v>1726</v>
      </c>
      <c r="C10" s="2" t="s">
        <v>11</v>
      </c>
      <c r="D10" s="11">
        <v>0.15</v>
      </c>
      <c r="E10" s="3">
        <v>193800.82</v>
      </c>
      <c r="F10" s="11">
        <v>0</v>
      </c>
      <c r="G10" s="3">
        <v>0</v>
      </c>
      <c r="H10" s="11">
        <v>0.15</v>
      </c>
      <c r="I10" s="12"/>
      <c r="J10" s="27"/>
      <c r="K10" s="27"/>
      <c r="L10" s="13"/>
    </row>
    <row r="11" spans="1:12" ht="12.75">
      <c r="A11" s="2">
        <v>6</v>
      </c>
      <c r="B11" s="2">
        <v>374</v>
      </c>
      <c r="C11" s="2" t="s">
        <v>12</v>
      </c>
      <c r="D11" s="11">
        <v>3.92</v>
      </c>
      <c r="E11" s="3">
        <v>66967.89</v>
      </c>
      <c r="F11" s="11">
        <v>0</v>
      </c>
      <c r="G11" s="3">
        <v>0</v>
      </c>
      <c r="H11" s="11">
        <v>3.92</v>
      </c>
      <c r="I11" s="12"/>
      <c r="J11" s="27"/>
      <c r="K11" s="27"/>
      <c r="L11" s="13"/>
    </row>
    <row r="12" spans="1:12" ht="12.75">
      <c r="A12" s="2">
        <v>7</v>
      </c>
      <c r="B12" s="2">
        <v>427</v>
      </c>
      <c r="C12" s="2" t="s">
        <v>13</v>
      </c>
      <c r="D12" s="11">
        <v>1.15</v>
      </c>
      <c r="E12" s="3">
        <v>169106.17</v>
      </c>
      <c r="F12" s="11">
        <v>4.03</v>
      </c>
      <c r="G12" s="3">
        <v>4673.37</v>
      </c>
      <c r="H12" s="11">
        <v>1.23</v>
      </c>
      <c r="I12" s="12"/>
      <c r="J12" s="27"/>
      <c r="K12" s="27"/>
      <c r="L12" s="13"/>
    </row>
    <row r="13" spans="1:12" ht="12.75">
      <c r="A13" s="2">
        <v>8</v>
      </c>
      <c r="B13" s="2">
        <v>939</v>
      </c>
      <c r="C13" s="2" t="s">
        <v>14</v>
      </c>
      <c r="D13" s="11">
        <v>14.26</v>
      </c>
      <c r="E13" s="3">
        <v>187865.3</v>
      </c>
      <c r="F13" s="11">
        <v>0</v>
      </c>
      <c r="G13" s="3">
        <v>50.06</v>
      </c>
      <c r="H13" s="11">
        <v>14.26</v>
      </c>
      <c r="I13" s="12"/>
      <c r="J13" s="27"/>
      <c r="K13" s="27"/>
      <c r="L13" s="13"/>
    </row>
    <row r="14" spans="1:12" ht="12.75">
      <c r="A14" s="2">
        <v>9</v>
      </c>
      <c r="B14" s="3">
        <v>14618</v>
      </c>
      <c r="C14" s="2" t="s">
        <v>15</v>
      </c>
      <c r="D14" s="11">
        <v>6.94</v>
      </c>
      <c r="E14" s="3">
        <v>2045844.11</v>
      </c>
      <c r="F14" s="11">
        <v>7.02</v>
      </c>
      <c r="G14" s="3">
        <v>512341.66</v>
      </c>
      <c r="H14" s="11">
        <v>6.96</v>
      </c>
      <c r="I14" s="12"/>
      <c r="J14" s="27"/>
      <c r="K14" s="27"/>
      <c r="L14" s="13"/>
    </row>
    <row r="15" spans="1:12" ht="12.75">
      <c r="A15" s="2">
        <v>10</v>
      </c>
      <c r="B15" s="3">
        <v>2034</v>
      </c>
      <c r="C15" s="2" t="s">
        <v>16</v>
      </c>
      <c r="D15" s="11">
        <v>3.79</v>
      </c>
      <c r="E15" s="3">
        <v>204210.07</v>
      </c>
      <c r="F15" s="11">
        <v>0.87</v>
      </c>
      <c r="G15" s="3">
        <v>4200.37</v>
      </c>
      <c r="H15" s="11">
        <v>3.73</v>
      </c>
      <c r="I15" s="12"/>
      <c r="J15" s="27"/>
      <c r="K15" s="27"/>
      <c r="L15" s="13"/>
    </row>
    <row r="16" spans="1:12" ht="12.75">
      <c r="A16" s="2">
        <v>11</v>
      </c>
      <c r="B16" s="3">
        <v>2136</v>
      </c>
      <c r="C16" s="2" t="s">
        <v>17</v>
      </c>
      <c r="D16" s="11">
        <v>1.54</v>
      </c>
      <c r="E16" s="3">
        <v>290970.08</v>
      </c>
      <c r="F16" s="11">
        <v>183.13</v>
      </c>
      <c r="G16" s="3">
        <v>25109.84</v>
      </c>
      <c r="H16" s="11">
        <v>15.97</v>
      </c>
      <c r="I16" s="12"/>
      <c r="J16" s="27"/>
      <c r="K16" s="27"/>
      <c r="L16" s="13"/>
    </row>
    <row r="17" spans="1:12" ht="12.75">
      <c r="A17" s="2">
        <v>12</v>
      </c>
      <c r="B17" s="2">
        <v>205</v>
      </c>
      <c r="C17" s="2" t="s">
        <v>18</v>
      </c>
      <c r="D17" s="11">
        <v>8.22</v>
      </c>
      <c r="E17" s="3">
        <v>21520.05</v>
      </c>
      <c r="F17" s="11">
        <v>4.99</v>
      </c>
      <c r="G17" s="3">
        <v>23053.23</v>
      </c>
      <c r="H17" s="11">
        <v>6.55</v>
      </c>
      <c r="I17" s="12"/>
      <c r="J17" s="27"/>
      <c r="K17" s="27"/>
      <c r="L17" s="13"/>
    </row>
    <row r="18" spans="1:12" ht="12.75">
      <c r="A18" s="2">
        <v>13</v>
      </c>
      <c r="B18" s="3">
        <v>6987</v>
      </c>
      <c r="C18" s="2" t="s">
        <v>19</v>
      </c>
      <c r="D18" s="11">
        <v>6.58</v>
      </c>
      <c r="E18" s="3">
        <v>1333198.33</v>
      </c>
      <c r="F18" s="11">
        <v>17.01</v>
      </c>
      <c r="G18" s="3">
        <v>155794.06</v>
      </c>
      <c r="H18" s="11">
        <v>7.67</v>
      </c>
      <c r="I18" s="12"/>
      <c r="J18" s="27"/>
      <c r="K18" s="27"/>
      <c r="L18" s="13"/>
    </row>
    <row r="19" spans="1:12" ht="12.75">
      <c r="A19" s="2">
        <v>14</v>
      </c>
      <c r="B19" s="3">
        <v>1533</v>
      </c>
      <c r="C19" s="2" t="s">
        <v>20</v>
      </c>
      <c r="D19" s="11">
        <v>2.46</v>
      </c>
      <c r="E19" s="3">
        <v>598211.36</v>
      </c>
      <c r="F19" s="11">
        <v>0</v>
      </c>
      <c r="G19" s="3">
        <v>0</v>
      </c>
      <c r="H19" s="11">
        <v>2.46</v>
      </c>
      <c r="I19" s="12"/>
      <c r="J19" s="27"/>
      <c r="K19" s="27"/>
      <c r="L19" s="13"/>
    </row>
    <row r="20" spans="1:12" ht="12.75">
      <c r="A20" s="2">
        <v>15</v>
      </c>
      <c r="B20" s="3">
        <v>1669</v>
      </c>
      <c r="C20" s="2" t="s">
        <v>21</v>
      </c>
      <c r="D20" s="11">
        <v>0.17</v>
      </c>
      <c r="E20" s="3">
        <v>218472.15</v>
      </c>
      <c r="F20" s="11">
        <v>0</v>
      </c>
      <c r="G20" s="3">
        <v>21425.42</v>
      </c>
      <c r="H20" s="11">
        <v>0.16</v>
      </c>
      <c r="I20" s="12"/>
      <c r="J20" s="27"/>
      <c r="K20" s="27"/>
      <c r="L20" s="13"/>
    </row>
    <row r="21" spans="1:12" ht="12.75">
      <c r="A21" s="2">
        <v>16</v>
      </c>
      <c r="B21" s="3">
        <v>2081</v>
      </c>
      <c r="C21" s="2" t="s">
        <v>22</v>
      </c>
      <c r="D21" s="11">
        <v>1.78</v>
      </c>
      <c r="E21" s="3">
        <v>290454.85</v>
      </c>
      <c r="F21" s="11">
        <v>7.17</v>
      </c>
      <c r="G21" s="3">
        <v>3721.32</v>
      </c>
      <c r="H21" s="11">
        <v>1.85</v>
      </c>
      <c r="I21" s="12"/>
      <c r="J21" s="27"/>
      <c r="K21" s="27"/>
      <c r="L21" s="13"/>
    </row>
    <row r="22" spans="1:12" ht="12.75">
      <c r="A22" s="2">
        <v>17</v>
      </c>
      <c r="B22" s="3">
        <v>11609</v>
      </c>
      <c r="C22" s="2" t="s">
        <v>23</v>
      </c>
      <c r="D22" s="11">
        <v>1.17</v>
      </c>
      <c r="E22" s="3">
        <v>1772908.63</v>
      </c>
      <c r="F22" s="11">
        <v>71.51</v>
      </c>
      <c r="G22" s="3">
        <v>1944.47</v>
      </c>
      <c r="H22" s="11">
        <v>1.24</v>
      </c>
      <c r="I22" s="12"/>
      <c r="J22" s="27"/>
      <c r="K22" s="27"/>
      <c r="L22" s="13"/>
    </row>
    <row r="23" spans="1:12" ht="12.75">
      <c r="A23" s="2">
        <v>18</v>
      </c>
      <c r="B23" s="3">
        <v>14786</v>
      </c>
      <c r="C23" s="2" t="s">
        <v>24</v>
      </c>
      <c r="D23" s="11">
        <v>4.85</v>
      </c>
      <c r="E23" s="3">
        <v>2621809.52</v>
      </c>
      <c r="F23" s="11">
        <v>0.55</v>
      </c>
      <c r="G23" s="3">
        <v>225276.52</v>
      </c>
      <c r="H23" s="11">
        <v>4.51</v>
      </c>
      <c r="I23" s="12"/>
      <c r="J23" s="27"/>
      <c r="K23" s="27"/>
      <c r="L23" s="13"/>
    </row>
    <row r="24" spans="1:12" ht="12.75">
      <c r="A24" s="2">
        <v>19</v>
      </c>
      <c r="B24" s="3">
        <v>13881</v>
      </c>
      <c r="C24" s="2" t="s">
        <v>25</v>
      </c>
      <c r="D24" s="11">
        <v>1.8</v>
      </c>
      <c r="E24" s="3">
        <v>2416175.59</v>
      </c>
      <c r="F24" s="11">
        <v>61.49</v>
      </c>
      <c r="G24" s="3">
        <v>52961</v>
      </c>
      <c r="H24" s="11">
        <v>3.08</v>
      </c>
      <c r="I24" s="12"/>
      <c r="J24" s="27"/>
      <c r="K24" s="27"/>
      <c r="L24" s="13"/>
    </row>
    <row r="25" spans="1:12" ht="12.75">
      <c r="A25" s="2">
        <v>20</v>
      </c>
      <c r="B25" s="2">
        <v>151</v>
      </c>
      <c r="C25" s="2" t="s">
        <v>26</v>
      </c>
      <c r="D25" s="11">
        <v>4.58</v>
      </c>
      <c r="E25" s="3">
        <v>16054.35</v>
      </c>
      <c r="F25" s="11">
        <v>5.82</v>
      </c>
      <c r="G25" s="3">
        <v>21120.6</v>
      </c>
      <c r="H25" s="11">
        <v>5.29</v>
      </c>
      <c r="I25" s="12"/>
      <c r="J25" s="27"/>
      <c r="K25" s="27"/>
      <c r="L25" s="13"/>
    </row>
    <row r="26" spans="1:12" ht="12.75">
      <c r="A26" s="2">
        <v>21</v>
      </c>
      <c r="B26" s="2">
        <v>239</v>
      </c>
      <c r="C26" s="2" t="s">
        <v>27</v>
      </c>
      <c r="D26" s="11"/>
      <c r="E26" s="3"/>
      <c r="F26" s="11"/>
      <c r="G26" s="3"/>
      <c r="H26" s="11"/>
      <c r="I26" s="12"/>
      <c r="J26" s="27"/>
      <c r="K26" s="27"/>
      <c r="L26" s="13"/>
    </row>
    <row r="27" spans="1:12" ht="12.75">
      <c r="A27" s="2">
        <v>22</v>
      </c>
      <c r="B27" s="3">
        <v>1081</v>
      </c>
      <c r="C27" s="2" t="s">
        <v>28</v>
      </c>
      <c r="D27" s="11">
        <v>11.91</v>
      </c>
      <c r="E27" s="3">
        <v>167958.43</v>
      </c>
      <c r="F27" s="11">
        <v>0.47</v>
      </c>
      <c r="G27" s="3">
        <v>8718.12</v>
      </c>
      <c r="H27" s="11">
        <v>11.34</v>
      </c>
      <c r="I27" s="12"/>
      <c r="J27" s="27"/>
      <c r="K27" s="27"/>
      <c r="L27" s="13"/>
    </row>
    <row r="28" spans="1:12" ht="12.75">
      <c r="A28" s="2">
        <v>23</v>
      </c>
      <c r="B28" s="2">
        <v>602</v>
      </c>
      <c r="C28" s="2" t="s">
        <v>29</v>
      </c>
      <c r="D28" s="11">
        <v>0.65</v>
      </c>
      <c r="E28" s="3">
        <v>95808.79</v>
      </c>
      <c r="F28" s="11">
        <v>1</v>
      </c>
      <c r="G28" s="3">
        <v>201.54</v>
      </c>
      <c r="H28" s="11">
        <v>0.65</v>
      </c>
      <c r="I28" s="12"/>
      <c r="J28" s="27"/>
      <c r="K28" s="27"/>
      <c r="L28" s="13"/>
    </row>
    <row r="29" spans="1:12" ht="12.75">
      <c r="A29" s="2">
        <v>24</v>
      </c>
      <c r="B29" s="2">
        <v>508</v>
      </c>
      <c r="C29" s="2" t="s">
        <v>30</v>
      </c>
      <c r="D29" s="11">
        <v>0.31</v>
      </c>
      <c r="E29" s="3">
        <v>79546.79</v>
      </c>
      <c r="F29" s="11">
        <v>98.18</v>
      </c>
      <c r="G29" s="3">
        <v>3704.22</v>
      </c>
      <c r="H29" s="11">
        <v>4.66</v>
      </c>
      <c r="I29" s="12"/>
      <c r="J29" s="27"/>
      <c r="K29" s="27"/>
      <c r="L29" s="13"/>
    </row>
    <row r="30" spans="1:12" ht="12.75">
      <c r="A30" s="2">
        <v>25</v>
      </c>
      <c r="B30" s="3">
        <v>1519</v>
      </c>
      <c r="C30" s="2" t="s">
        <v>31</v>
      </c>
      <c r="D30" s="11">
        <v>1.96</v>
      </c>
      <c r="E30" s="3">
        <v>317652.35</v>
      </c>
      <c r="F30" s="11">
        <v>2.16</v>
      </c>
      <c r="G30" s="3">
        <v>4378.64</v>
      </c>
      <c r="H30" s="11">
        <v>1.96</v>
      </c>
      <c r="I30" s="12"/>
      <c r="J30" s="27"/>
      <c r="K30" s="27"/>
      <c r="L30" s="13"/>
    </row>
    <row r="31" spans="1:12" ht="12.75">
      <c r="A31" s="2">
        <v>26</v>
      </c>
      <c r="B31" s="2">
        <v>252</v>
      </c>
      <c r="C31" s="2" t="s">
        <v>32</v>
      </c>
      <c r="D31" s="11">
        <v>4.26</v>
      </c>
      <c r="E31" s="3">
        <v>26744.48</v>
      </c>
      <c r="F31" s="11">
        <v>67.28</v>
      </c>
      <c r="G31" s="3">
        <v>110612.77</v>
      </c>
      <c r="H31" s="11">
        <v>55.01</v>
      </c>
      <c r="I31" s="12"/>
      <c r="J31" s="27"/>
      <c r="K31" s="27"/>
      <c r="L31" s="13"/>
    </row>
    <row r="32" spans="1:12" ht="12.75">
      <c r="A32" s="2">
        <v>27</v>
      </c>
      <c r="B32" s="3">
        <v>3725</v>
      </c>
      <c r="C32" s="2" t="s">
        <v>33</v>
      </c>
      <c r="D32" s="11">
        <v>0.91</v>
      </c>
      <c r="E32" s="3">
        <v>433925.61</v>
      </c>
      <c r="F32" s="11">
        <v>348.26</v>
      </c>
      <c r="G32" s="3">
        <v>1780.4</v>
      </c>
      <c r="H32" s="11">
        <v>2.33</v>
      </c>
      <c r="I32" s="12"/>
      <c r="J32" s="27"/>
      <c r="K32" s="27"/>
      <c r="L32" s="13"/>
    </row>
    <row r="33" spans="1:12" ht="12.75">
      <c r="A33" s="2">
        <v>28</v>
      </c>
      <c r="B33" s="3">
        <v>2976</v>
      </c>
      <c r="C33" s="2" t="s">
        <v>34</v>
      </c>
      <c r="D33" s="11"/>
      <c r="E33" s="3"/>
      <c r="F33" s="11"/>
      <c r="G33" s="3"/>
      <c r="H33" s="11"/>
      <c r="I33" s="12"/>
      <c r="J33" s="27"/>
      <c r="K33" s="27"/>
      <c r="L33" s="13"/>
    </row>
    <row r="34" spans="1:12" ht="12.75">
      <c r="A34" s="2">
        <v>29</v>
      </c>
      <c r="B34" s="3">
        <v>5457</v>
      </c>
      <c r="C34" s="2" t="s">
        <v>35</v>
      </c>
      <c r="D34" s="11">
        <v>1.53</v>
      </c>
      <c r="E34" s="3">
        <v>1112302.97</v>
      </c>
      <c r="F34" s="11">
        <v>1.4</v>
      </c>
      <c r="G34" s="3">
        <v>4946.84</v>
      </c>
      <c r="H34" s="11">
        <v>1.53</v>
      </c>
      <c r="I34" s="12"/>
      <c r="J34" s="27"/>
      <c r="K34" s="27"/>
      <c r="L34" s="13"/>
    </row>
    <row r="35" spans="1:12" ht="12.75">
      <c r="A35" s="2">
        <v>30</v>
      </c>
      <c r="B35" s="3">
        <v>27406</v>
      </c>
      <c r="C35" s="2" t="s">
        <v>36</v>
      </c>
      <c r="D35" s="11">
        <v>13.61</v>
      </c>
      <c r="E35" s="3">
        <v>2917588.77</v>
      </c>
      <c r="F35" s="11">
        <v>20.31</v>
      </c>
      <c r="G35" s="3">
        <v>484736.66</v>
      </c>
      <c r="H35" s="11">
        <v>14.56</v>
      </c>
      <c r="I35" s="12"/>
      <c r="J35" s="27"/>
      <c r="K35" s="27"/>
      <c r="L35" s="13"/>
    </row>
    <row r="36" spans="1:12" ht="12.75">
      <c r="A36" s="2">
        <v>31</v>
      </c>
      <c r="B36" s="2">
        <v>239</v>
      </c>
      <c r="C36" s="2" t="s">
        <v>37</v>
      </c>
      <c r="D36" s="11">
        <v>23.83</v>
      </c>
      <c r="E36" s="3">
        <v>28548.87</v>
      </c>
      <c r="F36" s="11">
        <v>24.13</v>
      </c>
      <c r="G36" s="3">
        <v>14134.46</v>
      </c>
      <c r="H36" s="11">
        <v>23.93</v>
      </c>
      <c r="I36" s="12"/>
      <c r="J36" s="27"/>
      <c r="K36" s="27"/>
      <c r="L36" s="13"/>
    </row>
    <row r="37" spans="1:12" ht="12.75">
      <c r="A37" s="2">
        <v>32</v>
      </c>
      <c r="B37" s="3">
        <v>11582</v>
      </c>
      <c r="C37" s="2" t="s">
        <v>38</v>
      </c>
      <c r="D37" s="11">
        <v>14.01</v>
      </c>
      <c r="E37" s="3">
        <v>2836035.97</v>
      </c>
      <c r="F37" s="11">
        <v>22.02</v>
      </c>
      <c r="G37" s="3">
        <v>99423.67</v>
      </c>
      <c r="H37" s="11">
        <v>14.28</v>
      </c>
      <c r="I37" s="12"/>
      <c r="J37" s="27"/>
      <c r="K37" s="27"/>
      <c r="L37" s="13"/>
    </row>
    <row r="38" spans="1:12" ht="12.75">
      <c r="A38" s="2">
        <v>33</v>
      </c>
      <c r="B38" s="3">
        <v>1135</v>
      </c>
      <c r="C38" s="2" t="s">
        <v>39</v>
      </c>
      <c r="D38" s="11">
        <v>3.71</v>
      </c>
      <c r="E38" s="3">
        <v>206951.3</v>
      </c>
      <c r="F38" s="11">
        <v>18.6</v>
      </c>
      <c r="G38" s="3">
        <v>922.91</v>
      </c>
      <c r="H38" s="11">
        <v>3.78</v>
      </c>
      <c r="I38" s="12"/>
      <c r="J38" s="27"/>
      <c r="K38" s="27"/>
      <c r="L38" s="13"/>
    </row>
    <row r="39" spans="1:12" ht="12.75">
      <c r="A39" s="2">
        <v>34</v>
      </c>
      <c r="B39" s="3">
        <v>4087</v>
      </c>
      <c r="C39" s="2" t="s">
        <v>40</v>
      </c>
      <c r="D39" s="11">
        <v>6.9</v>
      </c>
      <c r="E39" s="3">
        <v>731297.97</v>
      </c>
      <c r="F39" s="11">
        <v>0.38</v>
      </c>
      <c r="G39" s="3">
        <v>100514.85</v>
      </c>
      <c r="H39" s="11">
        <v>6.11</v>
      </c>
      <c r="I39" s="12"/>
      <c r="J39" s="27"/>
      <c r="K39" s="27"/>
      <c r="L39" s="13"/>
    </row>
    <row r="40" spans="1:12" ht="12.75">
      <c r="A40" s="2">
        <v>35</v>
      </c>
      <c r="B40" s="2">
        <v>427</v>
      </c>
      <c r="C40" s="2" t="s">
        <v>98</v>
      </c>
      <c r="D40" s="11">
        <v>1.22</v>
      </c>
      <c r="E40" s="3">
        <v>339395.69</v>
      </c>
      <c r="F40" s="11">
        <v>167.65</v>
      </c>
      <c r="G40" s="3">
        <v>653.28</v>
      </c>
      <c r="H40" s="11">
        <v>1.54</v>
      </c>
      <c r="I40" s="12"/>
      <c r="J40" s="27"/>
      <c r="K40" s="27"/>
      <c r="L40" s="13"/>
    </row>
    <row r="41" spans="1:12" ht="12.75">
      <c r="A41" s="2">
        <v>36</v>
      </c>
      <c r="B41" s="3">
        <v>17018</v>
      </c>
      <c r="C41" s="2" t="s">
        <v>41</v>
      </c>
      <c r="D41" s="11">
        <v>3.59</v>
      </c>
      <c r="E41" s="3">
        <v>1719778.31</v>
      </c>
      <c r="F41" s="11">
        <v>1003</v>
      </c>
      <c r="G41" s="3">
        <v>19035.23</v>
      </c>
      <c r="H41" s="11">
        <v>14.53</v>
      </c>
      <c r="I41" s="12"/>
      <c r="J41" s="27"/>
      <c r="K41" s="27"/>
      <c r="L41" s="13"/>
    </row>
    <row r="42" spans="1:12" ht="12.75">
      <c r="A42" s="2">
        <v>37</v>
      </c>
      <c r="B42" s="2">
        <v>129</v>
      </c>
      <c r="C42" s="2" t="s">
        <v>42</v>
      </c>
      <c r="D42" s="11"/>
      <c r="E42" s="3"/>
      <c r="F42" s="11"/>
      <c r="G42" s="3"/>
      <c r="H42" s="11"/>
      <c r="I42" s="12"/>
      <c r="J42" s="27"/>
      <c r="K42" s="27"/>
      <c r="L42" s="13"/>
    </row>
    <row r="43" spans="1:12" ht="12.75">
      <c r="A43" s="2">
        <v>38</v>
      </c>
      <c r="B43" s="2">
        <v>488</v>
      </c>
      <c r="C43" s="2" t="s">
        <v>43</v>
      </c>
      <c r="D43" s="11">
        <v>2.48</v>
      </c>
      <c r="E43" s="3">
        <v>80939.91</v>
      </c>
      <c r="F43" s="11">
        <v>386.61</v>
      </c>
      <c r="G43" s="3">
        <v>3601.44</v>
      </c>
      <c r="H43" s="11">
        <v>18.84</v>
      </c>
      <c r="I43" s="12"/>
      <c r="J43" s="27"/>
      <c r="K43" s="27"/>
      <c r="L43" s="13"/>
    </row>
    <row r="44" spans="1:12" ht="12.75">
      <c r="A44" s="2">
        <v>39</v>
      </c>
      <c r="B44" s="3">
        <v>2818</v>
      </c>
      <c r="C44" s="2" t="s">
        <v>44</v>
      </c>
      <c r="D44" s="11">
        <v>7.4</v>
      </c>
      <c r="E44" s="3">
        <v>582581.08</v>
      </c>
      <c r="F44" s="11">
        <v>241.21</v>
      </c>
      <c r="G44" s="3">
        <v>15667.97</v>
      </c>
      <c r="H44" s="11">
        <v>13.53</v>
      </c>
      <c r="I44" s="12"/>
      <c r="J44" s="27"/>
      <c r="K44" s="27"/>
      <c r="L44" s="13"/>
    </row>
    <row r="45" spans="1:12" ht="12.75">
      <c r="A45" s="2">
        <v>40</v>
      </c>
      <c r="B45" s="3">
        <v>20222</v>
      </c>
      <c r="C45" s="2" t="s">
        <v>45</v>
      </c>
      <c r="D45" s="11">
        <v>6.8</v>
      </c>
      <c r="E45" s="3">
        <v>3603752.45</v>
      </c>
      <c r="F45" s="11">
        <v>18.97</v>
      </c>
      <c r="G45" s="3">
        <v>268667.18</v>
      </c>
      <c r="H45" s="11">
        <v>7.64</v>
      </c>
      <c r="I45" s="12"/>
      <c r="J45" s="27"/>
      <c r="K45" s="27"/>
      <c r="L45" s="13"/>
    </row>
    <row r="46" spans="1:12" ht="12.75">
      <c r="A46" s="2">
        <v>41</v>
      </c>
      <c r="B46" s="2">
        <v>313</v>
      </c>
      <c r="C46" s="2" t="s">
        <v>46</v>
      </c>
      <c r="D46" s="11">
        <v>3.77</v>
      </c>
      <c r="E46" s="3">
        <v>109492.32</v>
      </c>
      <c r="F46" s="11">
        <v>0</v>
      </c>
      <c r="G46" s="3">
        <v>0</v>
      </c>
      <c r="H46" s="11">
        <v>3.77</v>
      </c>
      <c r="I46" s="12"/>
      <c r="J46" s="27"/>
      <c r="K46" s="27"/>
      <c r="L46" s="13"/>
    </row>
    <row r="47" spans="1:12" ht="12.75">
      <c r="A47" s="2">
        <v>42</v>
      </c>
      <c r="B47" s="3">
        <v>4172</v>
      </c>
      <c r="C47" s="2" t="s">
        <v>47</v>
      </c>
      <c r="D47" s="11">
        <v>0.36</v>
      </c>
      <c r="E47" s="3">
        <v>420213.46</v>
      </c>
      <c r="F47" s="11">
        <v>14</v>
      </c>
      <c r="G47" s="3">
        <v>2359.5</v>
      </c>
      <c r="H47" s="11">
        <v>0.44</v>
      </c>
      <c r="I47" s="12"/>
      <c r="J47" s="27"/>
      <c r="K47" s="27"/>
      <c r="L47" s="13"/>
    </row>
    <row r="48" spans="1:12" ht="12.75">
      <c r="A48" s="2">
        <v>43</v>
      </c>
      <c r="B48" s="3">
        <v>2305</v>
      </c>
      <c r="C48" s="2" t="s">
        <v>48</v>
      </c>
      <c r="D48" s="11">
        <v>6.31</v>
      </c>
      <c r="E48" s="3">
        <v>421308.19</v>
      </c>
      <c r="F48" s="11">
        <v>48.41</v>
      </c>
      <c r="G48" s="3">
        <v>113934.7</v>
      </c>
      <c r="H48" s="11">
        <v>15.27</v>
      </c>
      <c r="I48" s="12"/>
      <c r="J48" s="27"/>
      <c r="K48" s="27"/>
      <c r="L48" s="13"/>
    </row>
    <row r="49" spans="1:12" ht="12.75">
      <c r="A49" s="2">
        <v>44</v>
      </c>
      <c r="B49" s="2">
        <v>488</v>
      </c>
      <c r="C49" s="2" t="s">
        <v>49</v>
      </c>
      <c r="D49" s="11">
        <v>6.72</v>
      </c>
      <c r="E49" s="3">
        <v>57600.69</v>
      </c>
      <c r="F49" s="11">
        <v>17.64</v>
      </c>
      <c r="G49" s="3">
        <v>2125.7</v>
      </c>
      <c r="H49" s="11">
        <v>7.11</v>
      </c>
      <c r="I49" s="12"/>
      <c r="J49" s="27"/>
      <c r="K49" s="27"/>
      <c r="L49" s="13"/>
    </row>
    <row r="50" spans="1:12" ht="12.75">
      <c r="A50" s="2">
        <v>45</v>
      </c>
      <c r="B50" s="3">
        <v>61983</v>
      </c>
      <c r="C50" s="2" t="s">
        <v>50</v>
      </c>
      <c r="D50" s="11">
        <v>13.06</v>
      </c>
      <c r="E50" s="3">
        <v>8138068.68</v>
      </c>
      <c r="F50" s="11">
        <v>23.54</v>
      </c>
      <c r="G50" s="3">
        <v>64866.92</v>
      </c>
      <c r="H50" s="11">
        <v>13.14</v>
      </c>
      <c r="I50" s="12"/>
      <c r="J50" s="27"/>
      <c r="K50" s="27"/>
      <c r="L50" s="13"/>
    </row>
    <row r="51" spans="1:12" ht="12.75">
      <c r="A51" s="2">
        <v>46</v>
      </c>
      <c r="B51" s="3">
        <v>1862</v>
      </c>
      <c r="C51" s="2" t="s">
        <v>51</v>
      </c>
      <c r="D51" s="11">
        <v>1.49</v>
      </c>
      <c r="E51" s="3">
        <v>171470.33</v>
      </c>
      <c r="F51" s="11">
        <v>0</v>
      </c>
      <c r="G51" s="3">
        <v>66372.76</v>
      </c>
      <c r="H51" s="11">
        <v>1.08</v>
      </c>
      <c r="I51" s="12"/>
      <c r="J51" s="27"/>
      <c r="K51" s="27"/>
      <c r="L51" s="13"/>
    </row>
    <row r="52" spans="1:12" ht="12.75">
      <c r="A52" s="2">
        <v>47</v>
      </c>
      <c r="B52" s="2">
        <v>641</v>
      </c>
      <c r="C52" s="2" t="s">
        <v>52</v>
      </c>
      <c r="D52" s="11">
        <v>7.13</v>
      </c>
      <c r="E52" s="3">
        <v>219185.79</v>
      </c>
      <c r="F52" s="11">
        <v>0</v>
      </c>
      <c r="G52" s="3">
        <v>21495.78</v>
      </c>
      <c r="H52" s="11">
        <v>6.49</v>
      </c>
      <c r="I52" s="12"/>
      <c r="J52" s="27"/>
      <c r="K52" s="27"/>
      <c r="L52" s="13"/>
    </row>
    <row r="53" spans="1:12" ht="12.75">
      <c r="A53" s="2">
        <v>48</v>
      </c>
      <c r="B53" s="2">
        <v>253</v>
      </c>
      <c r="C53" s="2" t="s">
        <v>53</v>
      </c>
      <c r="D53" s="11">
        <v>8.36</v>
      </c>
      <c r="E53" s="3">
        <v>37856.71</v>
      </c>
      <c r="F53" s="11">
        <v>0.01</v>
      </c>
      <c r="G53" s="3">
        <v>25234.93</v>
      </c>
      <c r="H53" s="11">
        <v>5.02</v>
      </c>
      <c r="I53" s="12"/>
      <c r="J53" s="27"/>
      <c r="K53" s="27"/>
      <c r="L53" s="13"/>
    </row>
    <row r="54" spans="1:12" ht="12.75">
      <c r="A54" s="2">
        <v>49</v>
      </c>
      <c r="B54" s="3">
        <v>5646</v>
      </c>
      <c r="C54" s="2" t="s">
        <v>54</v>
      </c>
      <c r="D54" s="11">
        <v>2.43</v>
      </c>
      <c r="E54" s="3">
        <v>1511888.26</v>
      </c>
      <c r="F54" s="11">
        <v>0.26</v>
      </c>
      <c r="G54" s="3">
        <v>77904.21</v>
      </c>
      <c r="H54" s="11">
        <v>2.32</v>
      </c>
      <c r="I54" s="12"/>
      <c r="J54" s="27"/>
      <c r="K54" s="27"/>
      <c r="L54" s="13"/>
    </row>
    <row r="55" spans="1:12" ht="12.75">
      <c r="A55" s="2">
        <v>50</v>
      </c>
      <c r="B55" s="2">
        <v>377</v>
      </c>
      <c r="C55" s="2" t="s">
        <v>55</v>
      </c>
      <c r="D55" s="11">
        <v>6.47</v>
      </c>
      <c r="E55" s="3">
        <v>35645.7</v>
      </c>
      <c r="F55" s="11">
        <v>9.55</v>
      </c>
      <c r="G55" s="3">
        <v>35476</v>
      </c>
      <c r="H55" s="11">
        <v>8.01</v>
      </c>
      <c r="I55" s="12"/>
      <c r="J55" s="27"/>
      <c r="K55" s="27"/>
      <c r="L55" s="13"/>
    </row>
    <row r="56" spans="1:12" ht="12.75">
      <c r="A56" s="2">
        <v>51</v>
      </c>
      <c r="B56" s="3">
        <v>8384</v>
      </c>
      <c r="C56" s="2" t="s">
        <v>56</v>
      </c>
      <c r="D56" s="11">
        <v>1.46</v>
      </c>
      <c r="E56" s="3">
        <v>977889.41</v>
      </c>
      <c r="F56" s="11">
        <v>5.9</v>
      </c>
      <c r="G56" s="3">
        <v>67587.45</v>
      </c>
      <c r="H56" s="11">
        <v>1.75</v>
      </c>
      <c r="I56" s="12"/>
      <c r="J56" s="27"/>
      <c r="K56" s="27"/>
      <c r="L56" s="13"/>
    </row>
    <row r="57" spans="1:12" ht="12.75">
      <c r="A57" s="2">
        <v>52</v>
      </c>
      <c r="B57" s="3">
        <v>1430</v>
      </c>
      <c r="C57" s="2" t="s">
        <v>57</v>
      </c>
      <c r="D57" s="11">
        <v>5.51</v>
      </c>
      <c r="E57" s="3">
        <v>177980.1</v>
      </c>
      <c r="F57" s="11">
        <v>3</v>
      </c>
      <c r="G57" s="3">
        <v>78.64</v>
      </c>
      <c r="H57" s="11">
        <v>5.51</v>
      </c>
      <c r="I57" s="12"/>
      <c r="J57" s="27"/>
      <c r="K57" s="27"/>
      <c r="L57" s="13"/>
    </row>
    <row r="58" spans="1:12" ht="12.75">
      <c r="A58" s="2">
        <v>53</v>
      </c>
      <c r="B58" s="3">
        <v>6045</v>
      </c>
      <c r="C58" s="2" t="s">
        <v>58</v>
      </c>
      <c r="D58" s="11">
        <v>2.29</v>
      </c>
      <c r="E58" s="3">
        <v>802313.09</v>
      </c>
      <c r="F58" s="11">
        <v>0.82</v>
      </c>
      <c r="G58" s="3">
        <v>121287.6</v>
      </c>
      <c r="H58" s="11">
        <v>2.1</v>
      </c>
      <c r="I58" s="12"/>
      <c r="J58" s="27"/>
      <c r="K58" s="27"/>
      <c r="L58" s="13"/>
    </row>
    <row r="59" spans="1:12" ht="12.75">
      <c r="A59" s="2">
        <v>54</v>
      </c>
      <c r="B59" s="2">
        <v>602</v>
      </c>
      <c r="C59" s="2" t="s">
        <v>59</v>
      </c>
      <c r="D59" s="11">
        <v>0</v>
      </c>
      <c r="E59" s="3">
        <v>46581.92</v>
      </c>
      <c r="F59" s="11">
        <v>0</v>
      </c>
      <c r="G59" s="3">
        <v>0</v>
      </c>
      <c r="H59" s="11">
        <v>0</v>
      </c>
      <c r="I59" s="12"/>
      <c r="J59" s="27"/>
      <c r="K59" s="27"/>
      <c r="L59" s="13"/>
    </row>
    <row r="60" spans="1:12" ht="12.75">
      <c r="A60" s="2">
        <v>55</v>
      </c>
      <c r="B60" s="3">
        <v>22019</v>
      </c>
      <c r="C60" s="2" t="s">
        <v>60</v>
      </c>
      <c r="D60" s="11">
        <v>4.58</v>
      </c>
      <c r="E60" s="3">
        <v>4953945.47</v>
      </c>
      <c r="F60" s="11">
        <v>0.99</v>
      </c>
      <c r="G60" s="3">
        <v>161878.55</v>
      </c>
      <c r="H60" s="11">
        <v>4.46</v>
      </c>
      <c r="I60" s="12"/>
      <c r="J60" s="27"/>
      <c r="K60" s="27"/>
      <c r="L60" s="13"/>
    </row>
    <row r="61" spans="1:12" ht="12.75">
      <c r="A61" s="2">
        <v>56</v>
      </c>
      <c r="B61" s="3">
        <v>5354</v>
      </c>
      <c r="C61" s="2" t="s">
        <v>61</v>
      </c>
      <c r="D61" s="11">
        <v>3.01</v>
      </c>
      <c r="E61" s="3">
        <v>1067252.96</v>
      </c>
      <c r="F61" s="11">
        <v>0</v>
      </c>
      <c r="G61" s="3">
        <v>0</v>
      </c>
      <c r="H61" s="11">
        <v>3.01</v>
      </c>
      <c r="I61" s="12"/>
      <c r="J61" s="27"/>
      <c r="K61" s="27"/>
      <c r="L61" s="13"/>
    </row>
    <row r="62" spans="1:12" ht="12.75">
      <c r="A62" s="2">
        <v>57</v>
      </c>
      <c r="B62" s="2">
        <v>252</v>
      </c>
      <c r="C62" s="2" t="s">
        <v>62</v>
      </c>
      <c r="D62" s="11">
        <v>14.07</v>
      </c>
      <c r="E62" s="3">
        <v>100138.03</v>
      </c>
      <c r="F62" s="11">
        <v>0</v>
      </c>
      <c r="G62" s="3">
        <v>0</v>
      </c>
      <c r="H62" s="11">
        <v>14.07</v>
      </c>
      <c r="I62" s="12"/>
      <c r="J62" s="27"/>
      <c r="K62" s="27"/>
      <c r="L62" s="13"/>
    </row>
    <row r="63" spans="1:12" ht="12.75">
      <c r="A63" s="2">
        <v>58</v>
      </c>
      <c r="B63" s="2">
        <v>945</v>
      </c>
      <c r="C63" s="2" t="s">
        <v>63</v>
      </c>
      <c r="D63" s="11">
        <v>14.17</v>
      </c>
      <c r="E63" s="3">
        <v>577328.7</v>
      </c>
      <c r="F63" s="11">
        <v>27.41</v>
      </c>
      <c r="G63" s="3">
        <v>234.97</v>
      </c>
      <c r="H63" s="11">
        <v>14.18</v>
      </c>
      <c r="I63" s="12"/>
      <c r="J63" s="27"/>
      <c r="K63" s="27"/>
      <c r="L63" s="13"/>
    </row>
    <row r="64" spans="1:12" ht="12.75">
      <c r="A64" s="2">
        <v>59</v>
      </c>
      <c r="B64" s="3">
        <v>11335</v>
      </c>
      <c r="C64" s="2" t="s">
        <v>64</v>
      </c>
      <c r="D64" s="11">
        <v>1.25</v>
      </c>
      <c r="E64" s="3">
        <v>2071558.35</v>
      </c>
      <c r="F64" s="11">
        <v>64.97</v>
      </c>
      <c r="G64" s="3">
        <v>3365.18</v>
      </c>
      <c r="H64" s="11">
        <v>1.35</v>
      </c>
      <c r="I64" s="12"/>
      <c r="J64" s="27"/>
      <c r="K64" s="27"/>
      <c r="L64" s="13"/>
    </row>
    <row r="65" spans="1:12" ht="12.75">
      <c r="A65" s="2">
        <v>60</v>
      </c>
      <c r="B65" s="2">
        <v>123</v>
      </c>
      <c r="C65" s="2" t="s">
        <v>65</v>
      </c>
      <c r="D65" s="11">
        <v>0</v>
      </c>
      <c r="E65" s="3">
        <v>73090.93</v>
      </c>
      <c r="F65" s="11">
        <v>0</v>
      </c>
      <c r="G65" s="3">
        <v>0</v>
      </c>
      <c r="H65" s="11">
        <v>0</v>
      </c>
      <c r="I65" s="12"/>
      <c r="J65" s="27"/>
      <c r="K65" s="27"/>
      <c r="L65" s="13"/>
    </row>
    <row r="66" spans="1:12" ht="12.75">
      <c r="A66" s="2">
        <v>61</v>
      </c>
      <c r="B66" s="3">
        <v>5948</v>
      </c>
      <c r="C66" s="2" t="s">
        <v>66</v>
      </c>
      <c r="D66" s="11">
        <v>17.65</v>
      </c>
      <c r="E66" s="3">
        <v>767876.11</v>
      </c>
      <c r="F66" s="11">
        <v>0</v>
      </c>
      <c r="G66" s="3">
        <v>0</v>
      </c>
      <c r="H66" s="11">
        <v>17.65</v>
      </c>
      <c r="I66" s="12"/>
      <c r="J66" s="27"/>
      <c r="K66" s="27"/>
      <c r="L66" s="13"/>
    </row>
    <row r="67" spans="1:12" ht="12.75">
      <c r="A67" s="2">
        <v>62</v>
      </c>
      <c r="B67" s="3">
        <v>1302</v>
      </c>
      <c r="C67" s="2" t="s">
        <v>67</v>
      </c>
      <c r="D67" s="11">
        <v>0.53</v>
      </c>
      <c r="E67" s="3">
        <v>441639.16</v>
      </c>
      <c r="F67" s="11">
        <v>159.76</v>
      </c>
      <c r="G67" s="3">
        <v>19928.67</v>
      </c>
      <c r="H67" s="11">
        <v>7.41</v>
      </c>
      <c r="I67" s="12"/>
      <c r="J67" s="27"/>
      <c r="K67" s="27"/>
      <c r="L67" s="13"/>
    </row>
    <row r="68" spans="1:12" ht="12.75">
      <c r="A68" s="2">
        <v>63</v>
      </c>
      <c r="B68" s="3">
        <v>10276</v>
      </c>
      <c r="C68" s="2" t="s">
        <v>68</v>
      </c>
      <c r="D68" s="11">
        <v>3.88</v>
      </c>
      <c r="E68" s="3">
        <v>2669882.28</v>
      </c>
      <c r="F68" s="11">
        <v>1.21</v>
      </c>
      <c r="G68" s="3">
        <v>56811.17</v>
      </c>
      <c r="H68" s="11">
        <v>3.82</v>
      </c>
      <c r="I68" s="12"/>
      <c r="J68" s="27"/>
      <c r="K68" s="27"/>
      <c r="L68" s="13"/>
    </row>
    <row r="69" spans="1:12" ht="12.75">
      <c r="A69" s="2">
        <v>64</v>
      </c>
      <c r="B69" s="3">
        <v>16128</v>
      </c>
      <c r="C69" s="2" t="s">
        <v>69</v>
      </c>
      <c r="D69" s="11">
        <v>1.66</v>
      </c>
      <c r="E69" s="3">
        <v>2081117.28</v>
      </c>
      <c r="F69" s="11">
        <v>45.91</v>
      </c>
      <c r="G69" s="3">
        <v>17340.51</v>
      </c>
      <c r="H69" s="11">
        <v>2.03</v>
      </c>
      <c r="I69" s="12"/>
      <c r="J69" s="27"/>
      <c r="K69" s="27"/>
      <c r="L69" s="13"/>
    </row>
    <row r="70" spans="1:12" ht="12.75">
      <c r="A70" s="2">
        <v>65</v>
      </c>
      <c r="B70" s="3">
        <v>3894</v>
      </c>
      <c r="C70" s="2" t="s">
        <v>70</v>
      </c>
      <c r="D70" s="11">
        <v>0.44</v>
      </c>
      <c r="E70" s="3">
        <v>567870.55</v>
      </c>
      <c r="F70" s="11">
        <v>44</v>
      </c>
      <c r="G70" s="3">
        <v>1076.59</v>
      </c>
      <c r="H70" s="11">
        <v>0.52</v>
      </c>
      <c r="I70" s="12"/>
      <c r="J70" s="27"/>
      <c r="K70" s="27"/>
      <c r="L70" s="13"/>
    </row>
    <row r="71" spans="1:12" ht="12.75">
      <c r="A71" s="2">
        <v>66</v>
      </c>
      <c r="B71" s="2">
        <v>589</v>
      </c>
      <c r="C71" s="2" t="s">
        <v>71</v>
      </c>
      <c r="D71" s="11">
        <v>1.84</v>
      </c>
      <c r="E71" s="3">
        <v>52641.6</v>
      </c>
      <c r="F71" s="11">
        <v>0</v>
      </c>
      <c r="G71" s="3">
        <v>0</v>
      </c>
      <c r="H71" s="11">
        <v>1.84</v>
      </c>
      <c r="I71" s="12"/>
      <c r="J71" s="27"/>
      <c r="K71" s="27"/>
      <c r="L71" s="13"/>
    </row>
    <row r="72" spans="1:12" ht="12.75">
      <c r="A72" s="2">
        <v>67</v>
      </c>
      <c r="B72" s="3">
        <v>39355</v>
      </c>
      <c r="C72" s="2" t="s">
        <v>72</v>
      </c>
      <c r="D72" s="11">
        <v>5.08</v>
      </c>
      <c r="E72" s="3">
        <v>5271877.67</v>
      </c>
      <c r="F72" s="11">
        <v>32.82</v>
      </c>
      <c r="G72" s="3">
        <v>24885.42</v>
      </c>
      <c r="H72" s="11">
        <v>5.21</v>
      </c>
      <c r="I72" s="12"/>
      <c r="J72" s="27"/>
      <c r="K72" s="27"/>
      <c r="L72" s="13"/>
    </row>
    <row r="73" spans="1:12" ht="12.75">
      <c r="A73" s="2">
        <v>68</v>
      </c>
      <c r="B73" s="2">
        <v>232</v>
      </c>
      <c r="C73" s="2" t="s">
        <v>73</v>
      </c>
      <c r="D73" s="11">
        <v>11.34</v>
      </c>
      <c r="E73" s="3">
        <v>93271.46</v>
      </c>
      <c r="F73" s="11">
        <v>117.27</v>
      </c>
      <c r="G73" s="3">
        <v>723.44</v>
      </c>
      <c r="H73" s="11">
        <v>12.16</v>
      </c>
      <c r="I73" s="12"/>
      <c r="J73" s="27"/>
      <c r="K73" s="27"/>
      <c r="L73" s="13"/>
    </row>
    <row r="74" spans="1:12" ht="12.75">
      <c r="A74" s="2">
        <v>69</v>
      </c>
      <c r="B74" s="3">
        <v>186665</v>
      </c>
      <c r="C74" s="2" t="s">
        <v>74</v>
      </c>
      <c r="D74" s="11"/>
      <c r="E74" s="3"/>
      <c r="F74" s="11"/>
      <c r="G74" s="3"/>
      <c r="H74" s="11"/>
      <c r="I74" s="12"/>
      <c r="J74" s="27"/>
      <c r="K74" s="27"/>
      <c r="L74" s="13"/>
    </row>
    <row r="75" spans="1:12" ht="12.75">
      <c r="A75" s="2">
        <v>70</v>
      </c>
      <c r="B75" s="3">
        <v>1432</v>
      </c>
      <c r="C75" s="2" t="s">
        <v>75</v>
      </c>
      <c r="D75" s="11">
        <v>0.33</v>
      </c>
      <c r="E75" s="3">
        <v>148163.31</v>
      </c>
      <c r="F75" s="11">
        <v>79.61</v>
      </c>
      <c r="G75" s="3">
        <v>17861.16</v>
      </c>
      <c r="H75" s="11">
        <v>8.86</v>
      </c>
      <c r="I75" s="12"/>
      <c r="J75" s="27"/>
      <c r="K75" s="27"/>
      <c r="L75" s="13"/>
    </row>
    <row r="76" spans="1:12" ht="12.75">
      <c r="A76" s="2">
        <v>71</v>
      </c>
      <c r="B76" s="3">
        <v>19525</v>
      </c>
      <c r="C76" s="2" t="s">
        <v>76</v>
      </c>
      <c r="D76" s="11">
        <v>5.15</v>
      </c>
      <c r="E76" s="3">
        <v>2211664.22</v>
      </c>
      <c r="F76" s="11">
        <v>8.56</v>
      </c>
      <c r="G76" s="3">
        <v>596764.68</v>
      </c>
      <c r="H76" s="11">
        <v>5.87</v>
      </c>
      <c r="I76" s="12"/>
      <c r="J76" s="27"/>
      <c r="K76" s="27"/>
      <c r="L76" s="13"/>
    </row>
    <row r="77" spans="1:12" ht="12.75">
      <c r="A77" s="2">
        <v>72</v>
      </c>
      <c r="B77" s="3">
        <v>6170</v>
      </c>
      <c r="C77" s="2" t="s">
        <v>77</v>
      </c>
      <c r="D77" s="11">
        <v>11.82</v>
      </c>
      <c r="E77" s="3">
        <v>2313853.44</v>
      </c>
      <c r="F77" s="11">
        <v>8.92</v>
      </c>
      <c r="G77" s="3">
        <v>58056.66</v>
      </c>
      <c r="H77" s="11">
        <v>11.74</v>
      </c>
      <c r="I77" s="12"/>
      <c r="J77" s="27"/>
      <c r="K77" s="27"/>
      <c r="L77" s="13"/>
    </row>
    <row r="78" spans="1:12" ht="12.75">
      <c r="A78" s="2">
        <v>73</v>
      </c>
      <c r="B78" s="3">
        <v>6165</v>
      </c>
      <c r="C78" s="2" t="s">
        <v>78</v>
      </c>
      <c r="D78" s="11">
        <v>1.05</v>
      </c>
      <c r="E78" s="3">
        <v>948225.86</v>
      </c>
      <c r="F78" s="11">
        <v>44</v>
      </c>
      <c r="G78" s="3">
        <v>0.73</v>
      </c>
      <c r="H78" s="11">
        <v>1.05</v>
      </c>
      <c r="I78" s="12"/>
      <c r="J78" s="27"/>
      <c r="K78" s="27"/>
      <c r="L78" s="13"/>
    </row>
    <row r="79" spans="1:12" ht="12.75">
      <c r="A79" s="2">
        <v>74</v>
      </c>
      <c r="B79" s="3">
        <v>14596</v>
      </c>
      <c r="C79" s="2" t="s">
        <v>79</v>
      </c>
      <c r="D79" s="11">
        <v>4.16</v>
      </c>
      <c r="E79" s="3">
        <v>2533157.24</v>
      </c>
      <c r="F79" s="11">
        <v>24.51</v>
      </c>
      <c r="G79" s="3">
        <v>222446.05</v>
      </c>
      <c r="H79" s="11">
        <v>5.8</v>
      </c>
      <c r="I79" s="12"/>
      <c r="J79" s="27"/>
      <c r="K79" s="27"/>
      <c r="L79" s="13"/>
    </row>
    <row r="80" spans="1:12" ht="12.75">
      <c r="A80" s="2">
        <v>75</v>
      </c>
      <c r="B80" s="3">
        <v>5881</v>
      </c>
      <c r="C80" s="2" t="s">
        <v>80</v>
      </c>
      <c r="D80" s="11">
        <v>2.15</v>
      </c>
      <c r="E80" s="3">
        <v>773839.43</v>
      </c>
      <c r="F80" s="11">
        <v>10</v>
      </c>
      <c r="G80" s="3">
        <v>122.54</v>
      </c>
      <c r="H80" s="11">
        <v>2.15</v>
      </c>
      <c r="I80" s="12"/>
      <c r="J80" s="27"/>
      <c r="K80" s="27"/>
      <c r="L80" s="13"/>
    </row>
    <row r="81" spans="1:12" ht="12.75">
      <c r="A81" s="2">
        <v>76</v>
      </c>
      <c r="B81" s="3">
        <v>10150</v>
      </c>
      <c r="C81" s="2" t="s">
        <v>81</v>
      </c>
      <c r="D81" s="11">
        <v>11.17</v>
      </c>
      <c r="E81" s="3">
        <v>1122710.46</v>
      </c>
      <c r="F81" s="11">
        <v>49.62</v>
      </c>
      <c r="G81" s="3">
        <v>5924.49</v>
      </c>
      <c r="H81" s="11">
        <v>11.38</v>
      </c>
      <c r="I81" s="12"/>
      <c r="J81" s="27"/>
      <c r="K81" s="27"/>
      <c r="L81" s="13"/>
    </row>
    <row r="82" spans="1:12" ht="12.75">
      <c r="A82" s="2">
        <v>77</v>
      </c>
      <c r="B82" s="3">
        <v>6730</v>
      </c>
      <c r="C82" s="2" t="s">
        <v>82</v>
      </c>
      <c r="D82" s="11">
        <v>0.52</v>
      </c>
      <c r="E82" s="3">
        <v>1426924.93</v>
      </c>
      <c r="F82" s="11">
        <v>1.22</v>
      </c>
      <c r="G82" s="3">
        <v>46471.77</v>
      </c>
      <c r="H82" s="11">
        <v>0.54</v>
      </c>
      <c r="I82" s="12"/>
      <c r="J82" s="27"/>
      <c r="K82" s="27"/>
      <c r="L82" s="13"/>
    </row>
    <row r="83" spans="1:12" ht="12.75">
      <c r="A83" s="2">
        <v>78</v>
      </c>
      <c r="B83" s="3">
        <v>1613</v>
      </c>
      <c r="C83" s="2" t="s">
        <v>83</v>
      </c>
      <c r="D83" s="11">
        <v>6.38</v>
      </c>
      <c r="E83" s="3">
        <v>312747.67</v>
      </c>
      <c r="F83" s="11">
        <v>18.13</v>
      </c>
      <c r="G83" s="3">
        <v>34543.37</v>
      </c>
      <c r="H83" s="11">
        <v>7.55</v>
      </c>
      <c r="I83" s="12"/>
      <c r="J83" s="27"/>
      <c r="K83" s="27"/>
      <c r="L83" s="13"/>
    </row>
    <row r="84" spans="1:12" ht="12.75">
      <c r="A84" s="2">
        <v>79</v>
      </c>
      <c r="B84" s="3">
        <v>23223</v>
      </c>
      <c r="C84" s="2" t="s">
        <v>84</v>
      </c>
      <c r="D84" s="11">
        <v>2.94</v>
      </c>
      <c r="E84" s="3">
        <v>4494452.01</v>
      </c>
      <c r="F84" s="11">
        <v>2.3</v>
      </c>
      <c r="G84" s="3">
        <v>825.84</v>
      </c>
      <c r="H84" s="11">
        <v>2.94</v>
      </c>
      <c r="I84" s="12"/>
      <c r="J84" s="27"/>
      <c r="K84" s="27"/>
      <c r="L84" s="13"/>
    </row>
    <row r="85" spans="1:12" ht="12.75">
      <c r="A85" s="2">
        <v>80</v>
      </c>
      <c r="B85" s="3">
        <v>9834</v>
      </c>
      <c r="C85" s="2" t="s">
        <v>85</v>
      </c>
      <c r="D85" s="11">
        <v>9.11</v>
      </c>
      <c r="E85" s="3">
        <v>1935612.55</v>
      </c>
      <c r="F85" s="11">
        <v>3.57</v>
      </c>
      <c r="G85" s="3">
        <v>13229.64</v>
      </c>
      <c r="H85" s="11">
        <v>9.07</v>
      </c>
      <c r="I85" s="12"/>
      <c r="J85" s="27"/>
      <c r="K85" s="27"/>
      <c r="L85" s="13"/>
    </row>
    <row r="86" spans="1:12" ht="12.75">
      <c r="A86" s="2">
        <v>81</v>
      </c>
      <c r="B86" s="3">
        <v>10044</v>
      </c>
      <c r="C86" s="2" t="s">
        <v>86</v>
      </c>
      <c r="D86" s="11">
        <v>13.02</v>
      </c>
      <c r="E86" s="3">
        <v>1727988.58</v>
      </c>
      <c r="F86" s="11">
        <v>11.21</v>
      </c>
      <c r="G86" s="3">
        <v>29520.1</v>
      </c>
      <c r="H86" s="11">
        <v>12.99</v>
      </c>
      <c r="I86" s="12"/>
      <c r="J86" s="27"/>
      <c r="K86" s="27"/>
      <c r="L86" s="13"/>
    </row>
    <row r="87" spans="1:12" ht="12.75">
      <c r="A87" s="2">
        <v>82</v>
      </c>
      <c r="B87" s="3">
        <v>2010</v>
      </c>
      <c r="C87" s="2" t="s">
        <v>87</v>
      </c>
      <c r="D87" s="11">
        <v>1.47</v>
      </c>
      <c r="E87" s="3">
        <v>471218.96</v>
      </c>
      <c r="F87" s="11">
        <v>0</v>
      </c>
      <c r="G87" s="3">
        <v>0</v>
      </c>
      <c r="H87" s="11">
        <v>1.47</v>
      </c>
      <c r="I87" s="12"/>
      <c r="J87" s="27"/>
      <c r="K87" s="27"/>
      <c r="L87" s="13"/>
    </row>
    <row r="88" spans="1:12" ht="12.75">
      <c r="A88" s="2">
        <v>83</v>
      </c>
      <c r="B88" s="3">
        <v>18253</v>
      </c>
      <c r="C88" s="2" t="s">
        <v>88</v>
      </c>
      <c r="D88" s="11">
        <v>10.66</v>
      </c>
      <c r="E88" s="3">
        <v>2027335.99</v>
      </c>
      <c r="F88" s="11">
        <v>163.58</v>
      </c>
      <c r="G88" s="3">
        <v>3870.38</v>
      </c>
      <c r="H88" s="11">
        <v>10.95</v>
      </c>
      <c r="I88" s="12"/>
      <c r="J88" s="27"/>
      <c r="K88" s="27"/>
      <c r="L88" s="13"/>
    </row>
    <row r="89" spans="1:12" ht="12.75">
      <c r="A89" s="2">
        <v>84</v>
      </c>
      <c r="B89" s="3">
        <v>6272</v>
      </c>
      <c r="C89" s="2" t="s">
        <v>89</v>
      </c>
      <c r="D89" s="11">
        <v>9.42</v>
      </c>
      <c r="E89" s="3">
        <v>2066027.7</v>
      </c>
      <c r="F89" s="11">
        <v>0</v>
      </c>
      <c r="G89" s="3">
        <v>0</v>
      </c>
      <c r="H89" s="11">
        <v>9.42</v>
      </c>
      <c r="I89" s="12"/>
      <c r="J89" s="27"/>
      <c r="K89" s="27"/>
      <c r="L89" s="13"/>
    </row>
    <row r="90" spans="1:12" ht="12.75">
      <c r="A90" s="2">
        <v>85</v>
      </c>
      <c r="B90" s="2">
        <v>137</v>
      </c>
      <c r="C90" s="2" t="s">
        <v>90</v>
      </c>
      <c r="D90" s="11">
        <v>1.24</v>
      </c>
      <c r="E90" s="3">
        <v>16237.68</v>
      </c>
      <c r="F90" s="11">
        <v>0</v>
      </c>
      <c r="G90" s="3">
        <v>0</v>
      </c>
      <c r="H90" s="11">
        <v>1.24</v>
      </c>
      <c r="I90" s="12"/>
      <c r="J90" s="27"/>
      <c r="K90" s="27"/>
      <c r="L90" s="13"/>
    </row>
    <row r="91" spans="1:12" ht="12.75">
      <c r="A91" s="2">
        <v>86</v>
      </c>
      <c r="B91" s="2">
        <v>218</v>
      </c>
      <c r="C91" s="2" t="s">
        <v>91</v>
      </c>
      <c r="D91" s="11">
        <v>16.72</v>
      </c>
      <c r="E91" s="3">
        <v>27707.47</v>
      </c>
      <c r="F91" s="11">
        <v>3</v>
      </c>
      <c r="G91" s="3">
        <v>650.79</v>
      </c>
      <c r="H91" s="11">
        <v>16.41</v>
      </c>
      <c r="I91" s="12"/>
      <c r="J91" s="27"/>
      <c r="K91" s="27"/>
      <c r="L91" s="13"/>
    </row>
    <row r="92" spans="1:12" ht="12.75">
      <c r="A92" s="2">
        <v>87</v>
      </c>
      <c r="B92" s="2">
        <v>179</v>
      </c>
      <c r="C92" s="2" t="s">
        <v>92</v>
      </c>
      <c r="D92" s="11">
        <v>3.73</v>
      </c>
      <c r="E92" s="3">
        <v>63784.23</v>
      </c>
      <c r="F92" s="11">
        <v>1</v>
      </c>
      <c r="G92" s="3">
        <v>32712.76</v>
      </c>
      <c r="H92" s="11">
        <v>2.81</v>
      </c>
      <c r="I92" s="12"/>
      <c r="J92" s="27"/>
      <c r="K92" s="27"/>
      <c r="L92" s="13"/>
    </row>
    <row r="93" spans="1:12" ht="12.75">
      <c r="A93" s="2">
        <v>88</v>
      </c>
      <c r="B93" s="2">
        <v>153</v>
      </c>
      <c r="C93" s="2" t="s">
        <v>93</v>
      </c>
      <c r="D93" s="11">
        <v>12.7</v>
      </c>
      <c r="E93" s="3">
        <v>24186.98</v>
      </c>
      <c r="F93" s="11">
        <v>19.12</v>
      </c>
      <c r="G93" s="3">
        <v>12998.16</v>
      </c>
      <c r="H93" s="11">
        <v>14.94</v>
      </c>
      <c r="I93" s="12"/>
      <c r="J93" s="27"/>
      <c r="K93" s="27"/>
      <c r="L93" s="13"/>
    </row>
    <row r="94" spans="4:12" ht="12.75">
      <c r="D94" s="11"/>
      <c r="E94" s="3"/>
      <c r="F94" s="11"/>
      <c r="G94" s="3"/>
      <c r="H94" s="11"/>
      <c r="I94" s="12"/>
      <c r="J94" s="27"/>
      <c r="K94" s="27"/>
      <c r="L94" s="13"/>
    </row>
    <row r="95" spans="1:12" ht="12.75">
      <c r="A95" s="2" t="s">
        <v>94</v>
      </c>
      <c r="B95" s="2">
        <f>SUM(B6:B94)</f>
        <v>720444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2" s="1" customFormat="1" ht="12.75">
      <c r="A96" s="39" t="s">
        <v>95</v>
      </c>
      <c r="B96" s="39"/>
      <c r="C96" s="39"/>
      <c r="D96" s="14">
        <v>6.398833061200836</v>
      </c>
      <c r="E96" s="15">
        <v>86516005.70000002</v>
      </c>
      <c r="F96" s="14">
        <v>22.418802128066794</v>
      </c>
      <c r="G96" s="15">
        <v>4171269.45</v>
      </c>
      <c r="H96" s="14">
        <v>7.135690657242114</v>
      </c>
      <c r="I96" s="16"/>
      <c r="J96" s="28"/>
      <c r="K96" s="28"/>
      <c r="L96" s="29"/>
    </row>
    <row r="97" spans="4:12" ht="12.75">
      <c r="D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3" t="s">
        <v>0</v>
      </c>
      <c r="B99" s="33"/>
      <c r="C99" s="33"/>
      <c r="D99" s="33"/>
      <c r="E99" s="33"/>
      <c r="F99" s="33"/>
      <c r="G99" s="33"/>
      <c r="H99" s="33"/>
      <c r="I99" s="17"/>
      <c r="J99" s="27"/>
      <c r="K99" s="27"/>
      <c r="L99" s="13"/>
    </row>
    <row r="100" spans="1:12" ht="18">
      <c r="A100" s="33" t="str">
        <f>$A$2</f>
        <v>2021eko 3. hiruhilekoa</v>
      </c>
      <c r="B100" s="33"/>
      <c r="C100" s="33"/>
      <c r="D100" s="33"/>
      <c r="E100" s="33"/>
      <c r="F100" s="33"/>
      <c r="G100" s="33"/>
      <c r="H100" s="33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4" t="s">
        <v>1</v>
      </c>
      <c r="E102" s="35"/>
      <c r="F102" s="34" t="s">
        <v>2</v>
      </c>
      <c r="G102" s="35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f>COUNTIF($B$6:$B$93,"&lt;"&amp;B104)</f>
        <v>32</v>
      </c>
      <c r="B104" s="3">
        <v>1000</v>
      </c>
      <c r="C104" s="20" t="s">
        <v>107</v>
      </c>
      <c r="D104" s="11">
        <v>7.131857823966153</v>
      </c>
      <c r="E104" s="3">
        <v>2872051.2800000003</v>
      </c>
      <c r="F104" s="11">
        <v>33.427358182088504</v>
      </c>
      <c r="G104" s="3">
        <v>330387.0399999999</v>
      </c>
      <c r="H104" s="11">
        <v>9.844694625344104</v>
      </c>
      <c r="I104" s="21"/>
      <c r="J104" s="27"/>
      <c r="K104" s="27"/>
      <c r="L104" s="13"/>
    </row>
    <row r="105" spans="1:12" ht="11.25">
      <c r="A105" s="13">
        <f>COUNTIF($B$6:$B$93,"&lt;"&amp;B105)-SUM(A$104:A104)</f>
        <v>22</v>
      </c>
      <c r="B105" s="3">
        <v>5000</v>
      </c>
      <c r="C105" s="20" t="s">
        <v>108</v>
      </c>
      <c r="D105" s="11">
        <v>3.2142756387491533</v>
      </c>
      <c r="E105" s="3">
        <v>7369097.800000005</v>
      </c>
      <c r="F105" s="11">
        <v>45.01890305708898</v>
      </c>
      <c r="G105" s="3">
        <v>442595.2300000001</v>
      </c>
      <c r="H105" s="11">
        <v>5.5828439652601105</v>
      </c>
      <c r="I105" s="21"/>
      <c r="J105" s="27"/>
      <c r="K105" s="27"/>
      <c r="L105" s="13"/>
    </row>
    <row r="106" spans="1:12" ht="11.25">
      <c r="A106" s="13">
        <f>COUNTIF($B$6:$B$93,"&lt;"&amp;B106)-SUM(A$104:A105)</f>
        <v>13</v>
      </c>
      <c r="B106" s="3">
        <v>10000</v>
      </c>
      <c r="C106" s="20" t="s">
        <v>109</v>
      </c>
      <c r="D106" s="11">
        <v>5.988374787411725</v>
      </c>
      <c r="E106" s="3">
        <v>17037205.039999995</v>
      </c>
      <c r="F106" s="11">
        <v>6.964608127407034</v>
      </c>
      <c r="G106" s="3">
        <v>545401.4999999995</v>
      </c>
      <c r="H106" s="11">
        <v>6.0186569373746535</v>
      </c>
      <c r="I106" s="21"/>
      <c r="J106" s="27"/>
      <c r="K106" s="27"/>
      <c r="L106" s="13"/>
    </row>
    <row r="107" spans="1:12" ht="11.25">
      <c r="A107" s="13">
        <f>COUNTIF($B$6:$B$93,"&lt;"&amp;B107)-SUM(A$104:A106)</f>
        <v>14</v>
      </c>
      <c r="B107" s="3">
        <v>20000</v>
      </c>
      <c r="C107" s="20" t="s">
        <v>110</v>
      </c>
      <c r="D107" s="11">
        <v>5.835158294364939</v>
      </c>
      <c r="E107" s="3">
        <v>29857966.529999997</v>
      </c>
      <c r="F107" s="11">
        <v>22.360148140162522</v>
      </c>
      <c r="G107" s="3">
        <v>1847025.1100000003</v>
      </c>
      <c r="H107" s="11">
        <v>6.797848066822586</v>
      </c>
      <c r="I107" s="21"/>
      <c r="J107" s="27"/>
      <c r="K107" s="27"/>
      <c r="L107" s="13"/>
    </row>
    <row r="108" spans="1:12" ht="11.25">
      <c r="A108" s="13">
        <f>COUNTIF($B$6:$B$93,"&lt;"&amp;B108)-SUM(A$104:A107)</f>
        <v>6</v>
      </c>
      <c r="B108" s="3">
        <v>100000</v>
      </c>
      <c r="C108" s="20" t="s">
        <v>111</v>
      </c>
      <c r="D108" s="11">
        <v>7.936809877616431</v>
      </c>
      <c r="E108" s="3">
        <v>29379685.05000002</v>
      </c>
      <c r="F108" s="11">
        <v>17.345827510566433</v>
      </c>
      <c r="G108" s="3">
        <v>1005860.5700000003</v>
      </c>
      <c r="H108" s="11">
        <v>8.248279020141545</v>
      </c>
      <c r="I108" s="21"/>
      <c r="J108" s="27"/>
      <c r="K108" s="27"/>
      <c r="L108" s="13"/>
    </row>
    <row r="109" spans="1:12" ht="11.25">
      <c r="A109" s="22">
        <f>COUNTIF($B$6:$B$93,"&lt;"&amp;B109)-SUM(A$104:A108)</f>
        <v>1</v>
      </c>
      <c r="B109" s="3">
        <v>200000</v>
      </c>
      <c r="C109" s="20" t="s">
        <v>112</v>
      </c>
      <c r="D109" s="23" t="e">
        <v>#DIV/0!</v>
      </c>
      <c r="E109" s="24">
        <v>0</v>
      </c>
      <c r="F109" s="23" t="e">
        <v>#DIV/0!</v>
      </c>
      <c r="G109" s="24">
        <v>0</v>
      </c>
      <c r="H109" s="23" t="e">
        <v>#DIV/0!</v>
      </c>
      <c r="I109" s="25"/>
      <c r="J109" s="30"/>
      <c r="K109" s="30"/>
      <c r="L109" s="13"/>
    </row>
    <row r="110" spans="1:12" ht="11.25">
      <c r="A110" s="22">
        <f>SUM(A104:A109)</f>
        <v>88</v>
      </c>
      <c r="D110" s="11">
        <v>6.398833061200836</v>
      </c>
      <c r="E110" s="3">
        <v>86516005.70000002</v>
      </c>
      <c r="F110" s="11">
        <v>22.418802128066794</v>
      </c>
      <c r="G110" s="3">
        <v>4171269.45</v>
      </c>
      <c r="H110" s="11">
        <v>7.135690657242114</v>
      </c>
      <c r="I110" s="25"/>
      <c r="J110" s="30"/>
      <c r="K110" s="30"/>
      <c r="L110" s="13"/>
    </row>
    <row r="111" spans="4:12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J111" s="31"/>
      <c r="K111" s="31"/>
      <c r="L111" s="13"/>
    </row>
    <row r="113" spans="1:8" ht="18">
      <c r="A113" s="33" t="s">
        <v>0</v>
      </c>
      <c r="B113" s="33"/>
      <c r="C113" s="33"/>
      <c r="D113" s="33"/>
      <c r="E113" s="33"/>
      <c r="F113" s="33"/>
      <c r="G113" s="33"/>
      <c r="H113" s="33"/>
    </row>
    <row r="114" spans="1:8" ht="18">
      <c r="A114" s="33" t="str">
        <f>$A$2</f>
        <v>2021eko 3. hiruhilekoa</v>
      </c>
      <c r="B114" s="33"/>
      <c r="C114" s="33"/>
      <c r="D114" s="33"/>
      <c r="E114" s="33"/>
      <c r="F114" s="33"/>
      <c r="G114" s="33"/>
      <c r="H114" s="33"/>
    </row>
    <row r="116" spans="1:8" ht="15.75">
      <c r="A116" s="32" t="s">
        <v>97</v>
      </c>
      <c r="B116" s="32"/>
      <c r="C116" s="32"/>
      <c r="D116" s="32"/>
      <c r="E116" s="32"/>
      <c r="F116" s="32"/>
      <c r="G116" s="32"/>
      <c r="H116" s="32"/>
    </row>
    <row r="118" spans="1:3" ht="12.75">
      <c r="A118" s="2">
        <v>21</v>
      </c>
      <c r="B118" s="2">
        <v>1</v>
      </c>
      <c r="C118" s="2" t="s">
        <v>27</v>
      </c>
    </row>
    <row r="119" spans="1:3" ht="12.75">
      <c r="A119" s="2">
        <v>28</v>
      </c>
      <c r="B119" s="2">
        <v>2</v>
      </c>
      <c r="C119" s="2" t="s">
        <v>34</v>
      </c>
    </row>
    <row r="120" spans="1:3" ht="12.75">
      <c r="A120" s="2">
        <v>37</v>
      </c>
      <c r="B120" s="2">
        <v>3</v>
      </c>
      <c r="C120" s="2" t="s">
        <v>42</v>
      </c>
    </row>
    <row r="121" spans="1:3" ht="12.75">
      <c r="A121" s="2">
        <v>69</v>
      </c>
      <c r="B121" s="2">
        <v>4</v>
      </c>
      <c r="C121" s="2" t="s">
        <v>74</v>
      </c>
    </row>
    <row r="122" spans="1:3" ht="12.75">
      <c r="A122" s="2">
        <f aca="true" t="shared" si="0" ref="A122:A137">SUMIF(L$6:L$93,$B122,A$6:A$93)</f>
        <v>0</v>
      </c>
      <c r="B122" s="2">
        <v>5</v>
      </c>
      <c r="C122" s="2" t="e">
        <f aca="true" t="shared" si="1" ref="C122:C137">VLOOKUP($A122,A$6:C$93,3)</f>
        <v>#N/A</v>
      </c>
    </row>
    <row r="123" spans="1:3" ht="12.75">
      <c r="A123" s="2">
        <f t="shared" si="0"/>
        <v>0</v>
      </c>
      <c r="B123" s="2">
        <v>6</v>
      </c>
      <c r="C123" s="2" t="e">
        <f t="shared" si="1"/>
        <v>#N/A</v>
      </c>
    </row>
    <row r="124" spans="1:3" ht="12.75">
      <c r="A124" s="2">
        <f t="shared" si="0"/>
        <v>0</v>
      </c>
      <c r="B124" s="2">
        <v>7</v>
      </c>
      <c r="C124" s="2" t="e">
        <f t="shared" si="1"/>
        <v>#N/A</v>
      </c>
    </row>
    <row r="125" spans="1:3" ht="12.75">
      <c r="A125" s="2">
        <f t="shared" si="0"/>
        <v>0</v>
      </c>
      <c r="B125" s="2">
        <v>8</v>
      </c>
      <c r="C125" s="2" t="e">
        <f t="shared" si="1"/>
        <v>#N/A</v>
      </c>
    </row>
    <row r="126" spans="1:3" ht="12.75">
      <c r="A126" s="2">
        <f t="shared" si="0"/>
        <v>0</v>
      </c>
      <c r="B126" s="2">
        <v>9</v>
      </c>
      <c r="C126" s="2" t="e">
        <f t="shared" si="1"/>
        <v>#N/A</v>
      </c>
    </row>
    <row r="127" spans="1:3" ht="12.75">
      <c r="A127" s="2">
        <f t="shared" si="0"/>
        <v>0</v>
      </c>
      <c r="B127" s="2">
        <v>10</v>
      </c>
      <c r="C127" s="2" t="e">
        <f t="shared" si="1"/>
        <v>#N/A</v>
      </c>
    </row>
    <row r="128" spans="1:3" ht="12.75">
      <c r="A128" s="2">
        <f t="shared" si="0"/>
        <v>0</v>
      </c>
      <c r="B128" s="2">
        <v>11</v>
      </c>
      <c r="C128" s="2" t="e">
        <f t="shared" si="1"/>
        <v>#N/A</v>
      </c>
    </row>
    <row r="129" spans="1:3" ht="12.75">
      <c r="A129" s="2">
        <f t="shared" si="0"/>
        <v>0</v>
      </c>
      <c r="B129" s="2">
        <v>12</v>
      </c>
      <c r="C129" s="2" t="e">
        <f t="shared" si="1"/>
        <v>#N/A</v>
      </c>
    </row>
    <row r="130" spans="1:3" ht="12.75">
      <c r="A130" s="2">
        <f t="shared" si="0"/>
        <v>0</v>
      </c>
      <c r="B130" s="2">
        <v>13</v>
      </c>
      <c r="C130" s="2" t="e">
        <f t="shared" si="1"/>
        <v>#N/A</v>
      </c>
    </row>
    <row r="131" spans="1:3" ht="12.75">
      <c r="A131" s="2">
        <f t="shared" si="0"/>
        <v>0</v>
      </c>
      <c r="B131" s="2">
        <v>14</v>
      </c>
      <c r="C131" s="2" t="e">
        <f t="shared" si="1"/>
        <v>#N/A</v>
      </c>
    </row>
    <row r="132" spans="1:3" ht="12.75">
      <c r="A132" s="2">
        <f t="shared" si="0"/>
        <v>0</v>
      </c>
      <c r="B132" s="2">
        <v>15</v>
      </c>
      <c r="C132" s="2" t="e">
        <f t="shared" si="1"/>
        <v>#N/A</v>
      </c>
    </row>
    <row r="133" spans="1:3" ht="12.75">
      <c r="A133" s="2">
        <f t="shared" si="0"/>
        <v>0</v>
      </c>
      <c r="B133" s="2">
        <v>16</v>
      </c>
      <c r="C133" s="2" t="e">
        <f t="shared" si="1"/>
        <v>#N/A</v>
      </c>
    </row>
    <row r="134" spans="1:3" ht="12.75">
      <c r="A134" s="2">
        <f t="shared" si="0"/>
        <v>0</v>
      </c>
      <c r="B134" s="2">
        <v>17</v>
      </c>
      <c r="C134" s="2" t="e">
        <f t="shared" si="1"/>
        <v>#N/A</v>
      </c>
    </row>
    <row r="135" spans="1:3" ht="12.75">
      <c r="A135" s="2">
        <f t="shared" si="0"/>
        <v>0</v>
      </c>
      <c r="B135" s="2">
        <v>18</v>
      </c>
      <c r="C135" s="2" t="e">
        <f t="shared" si="1"/>
        <v>#N/A</v>
      </c>
    </row>
    <row r="136" spans="1:3" ht="12.75">
      <c r="A136" s="2">
        <f t="shared" si="0"/>
        <v>0</v>
      </c>
      <c r="B136" s="2">
        <v>19</v>
      </c>
      <c r="C136" s="2" t="e">
        <f t="shared" si="1"/>
        <v>#N/A</v>
      </c>
    </row>
    <row r="137" spans="1:3" ht="12.75">
      <c r="A137" s="2">
        <f t="shared" si="0"/>
        <v>0</v>
      </c>
      <c r="B137" s="2">
        <v>20</v>
      </c>
      <c r="C137" s="2" t="e">
        <f t="shared" si="1"/>
        <v>#N/A</v>
      </c>
    </row>
  </sheetData>
  <sheetProtection/>
  <mergeCells count="13">
    <mergeCell ref="A1:H1"/>
    <mergeCell ref="A2:H2"/>
    <mergeCell ref="D4:E4"/>
    <mergeCell ref="F4:G4"/>
    <mergeCell ref="A5:C5"/>
    <mergeCell ref="A96:C96"/>
    <mergeCell ref="A116:H116"/>
    <mergeCell ref="A99:H99"/>
    <mergeCell ref="A100:H100"/>
    <mergeCell ref="D102:E102"/>
    <mergeCell ref="F102:G102"/>
    <mergeCell ref="A113:H113"/>
    <mergeCell ref="A114:H114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97" max="255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79">
      <selection activeCell="E117" sqref="E117"/>
    </sheetView>
  </sheetViews>
  <sheetFormatPr defaultColWidth="11.421875" defaultRowHeight="12.75"/>
  <cols>
    <col min="1" max="1" width="3.28125" style="2" customWidth="1"/>
    <col min="2" max="2" width="0.5625" style="2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>
      <c r="A2" s="33" t="s">
        <v>114</v>
      </c>
      <c r="B2" s="33"/>
      <c r="C2" s="33"/>
      <c r="D2" s="33"/>
      <c r="E2" s="33"/>
      <c r="F2" s="33"/>
      <c r="G2" s="33"/>
      <c r="H2" s="33"/>
    </row>
    <row r="3" ht="13.5" thickBot="1"/>
    <row r="4" spans="1:8" ht="12.75">
      <c r="A4" s="4"/>
      <c r="B4" s="5"/>
      <c r="C4" s="6"/>
      <c r="D4" s="34" t="s">
        <v>1</v>
      </c>
      <c r="E4" s="35"/>
      <c r="F4" s="34" t="s">
        <v>2</v>
      </c>
      <c r="G4" s="35"/>
      <c r="H4" s="7"/>
    </row>
    <row r="5" spans="1:8" ht="13.5" thickBot="1">
      <c r="A5" s="36" t="s">
        <v>3</v>
      </c>
      <c r="B5" s="37"/>
      <c r="C5" s="38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11">
        <v>2.64</v>
      </c>
      <c r="E6" s="3">
        <v>64895.55</v>
      </c>
      <c r="F6" s="11">
        <v>17.56</v>
      </c>
      <c r="G6" s="3">
        <v>8946.82</v>
      </c>
      <c r="H6" s="11">
        <v>4.45</v>
      </c>
      <c r="I6" s="12"/>
      <c r="J6" s="27"/>
      <c r="K6" s="27"/>
      <c r="L6" s="13"/>
    </row>
    <row r="7" spans="1:12" ht="12.75">
      <c r="A7" s="2">
        <v>2</v>
      </c>
      <c r="B7" s="2">
        <v>469</v>
      </c>
      <c r="C7" s="2" t="s">
        <v>8</v>
      </c>
      <c r="D7" s="11"/>
      <c r="E7" s="3"/>
      <c r="F7" s="11"/>
      <c r="G7" s="3"/>
      <c r="H7" s="11"/>
      <c r="I7" s="12"/>
      <c r="J7" s="27"/>
      <c r="K7" s="27"/>
      <c r="L7" s="13"/>
    </row>
    <row r="8" spans="1:12" ht="12.75">
      <c r="A8" s="2">
        <v>3</v>
      </c>
      <c r="B8" s="2">
        <v>777</v>
      </c>
      <c r="C8" s="2" t="s">
        <v>9</v>
      </c>
      <c r="D8" s="11">
        <v>5.31</v>
      </c>
      <c r="E8" s="3">
        <v>285168.36</v>
      </c>
      <c r="F8" s="11">
        <v>0</v>
      </c>
      <c r="G8" s="3">
        <v>0</v>
      </c>
      <c r="H8" s="11">
        <v>5.31</v>
      </c>
      <c r="I8" s="12"/>
      <c r="J8" s="27"/>
      <c r="K8" s="27"/>
      <c r="L8" s="13"/>
    </row>
    <row r="9" spans="1:12" ht="12.75">
      <c r="A9" s="2">
        <v>4</v>
      </c>
      <c r="B9" s="2">
        <v>309</v>
      </c>
      <c r="C9" s="2" t="s">
        <v>10</v>
      </c>
      <c r="D9" s="11">
        <v>2.82</v>
      </c>
      <c r="E9" s="3">
        <v>117037.81</v>
      </c>
      <c r="F9" s="11">
        <v>4.03</v>
      </c>
      <c r="G9" s="3">
        <v>2824.44</v>
      </c>
      <c r="H9" s="11">
        <v>2.85</v>
      </c>
      <c r="I9" s="12"/>
      <c r="J9" s="27"/>
      <c r="K9" s="27"/>
      <c r="L9" s="13"/>
    </row>
    <row r="10" spans="1:12" ht="12.75">
      <c r="A10" s="2">
        <v>5</v>
      </c>
      <c r="B10" s="3">
        <v>1726</v>
      </c>
      <c r="C10" s="2" t="s">
        <v>11</v>
      </c>
      <c r="D10" s="11"/>
      <c r="E10" s="3"/>
      <c r="F10" s="11"/>
      <c r="G10" s="3"/>
      <c r="H10" s="11"/>
      <c r="I10" s="12"/>
      <c r="J10" s="27"/>
      <c r="K10" s="27"/>
      <c r="L10" s="13"/>
    </row>
    <row r="11" spans="1:12" ht="12.75">
      <c r="A11" s="2">
        <v>6</v>
      </c>
      <c r="B11" s="2">
        <v>374</v>
      </c>
      <c r="C11" s="2" t="s">
        <v>12</v>
      </c>
      <c r="D11" s="11">
        <v>0.56</v>
      </c>
      <c r="E11" s="3">
        <v>140679.28</v>
      </c>
      <c r="F11" s="11">
        <v>0.01</v>
      </c>
      <c r="G11" s="3">
        <v>22790.15</v>
      </c>
      <c r="H11" s="11">
        <v>0.48</v>
      </c>
      <c r="I11" s="12"/>
      <c r="J11" s="27"/>
      <c r="K11" s="27"/>
      <c r="L11" s="13"/>
    </row>
    <row r="12" spans="1:12" ht="12.75">
      <c r="A12" s="2">
        <v>7</v>
      </c>
      <c r="B12" s="2">
        <v>427</v>
      </c>
      <c r="C12" s="2" t="s">
        <v>13</v>
      </c>
      <c r="D12" s="11">
        <v>0.89</v>
      </c>
      <c r="E12" s="3">
        <v>337023.39</v>
      </c>
      <c r="F12" s="11">
        <v>4.77</v>
      </c>
      <c r="G12" s="3">
        <v>28594.17</v>
      </c>
      <c r="H12" s="11">
        <v>1.19</v>
      </c>
      <c r="I12" s="12"/>
      <c r="J12" s="27"/>
      <c r="K12" s="27"/>
      <c r="L12" s="13"/>
    </row>
    <row r="13" spans="1:12" ht="12.75">
      <c r="A13" s="2">
        <v>8</v>
      </c>
      <c r="B13" s="2">
        <v>939</v>
      </c>
      <c r="C13" s="2" t="s">
        <v>14</v>
      </c>
      <c r="D13" s="11">
        <v>6.79</v>
      </c>
      <c r="E13" s="3">
        <v>218549.44</v>
      </c>
      <c r="F13" s="11">
        <v>0</v>
      </c>
      <c r="G13" s="3">
        <v>22728.18</v>
      </c>
      <c r="H13" s="11">
        <v>6.15</v>
      </c>
      <c r="I13" s="12"/>
      <c r="J13" s="27"/>
      <c r="K13" s="27"/>
      <c r="L13" s="13"/>
    </row>
    <row r="14" spans="1:12" ht="12.75">
      <c r="A14" s="2">
        <v>9</v>
      </c>
      <c r="B14" s="3">
        <v>14618</v>
      </c>
      <c r="C14" s="2" t="s">
        <v>15</v>
      </c>
      <c r="D14" s="11">
        <v>7.94</v>
      </c>
      <c r="E14" s="3">
        <v>3516673.53</v>
      </c>
      <c r="F14" s="11">
        <v>0.78</v>
      </c>
      <c r="G14" s="3">
        <v>1235424.87</v>
      </c>
      <c r="H14" s="11">
        <v>6.08</v>
      </c>
      <c r="I14" s="12"/>
      <c r="J14" s="27"/>
      <c r="K14" s="27"/>
      <c r="L14" s="13"/>
    </row>
    <row r="15" spans="1:12" ht="12.75">
      <c r="A15" s="2">
        <v>10</v>
      </c>
      <c r="B15" s="3">
        <v>2034</v>
      </c>
      <c r="C15" s="2" t="s">
        <v>16</v>
      </c>
      <c r="D15" s="11">
        <v>7.19</v>
      </c>
      <c r="E15" s="3">
        <v>214196.75</v>
      </c>
      <c r="F15" s="11">
        <v>2.25</v>
      </c>
      <c r="G15" s="3">
        <v>134220.45</v>
      </c>
      <c r="H15" s="11">
        <v>5.29</v>
      </c>
      <c r="I15" s="12"/>
      <c r="J15" s="27"/>
      <c r="K15" s="27"/>
      <c r="L15" s="13"/>
    </row>
    <row r="16" spans="1:12" ht="12.75">
      <c r="A16" s="2">
        <v>11</v>
      </c>
      <c r="B16" s="3">
        <v>2136</v>
      </c>
      <c r="C16" s="2" t="s">
        <v>17</v>
      </c>
      <c r="D16" s="11">
        <v>17.65</v>
      </c>
      <c r="E16" s="3">
        <v>368409.11</v>
      </c>
      <c r="F16" s="11">
        <v>1.34</v>
      </c>
      <c r="G16" s="3">
        <v>116250.35</v>
      </c>
      <c r="H16" s="11">
        <v>13.74</v>
      </c>
      <c r="I16" s="12"/>
      <c r="J16" s="27"/>
      <c r="K16" s="27"/>
      <c r="L16" s="13"/>
    </row>
    <row r="17" spans="1:12" ht="12.75">
      <c r="A17" s="2">
        <v>12</v>
      </c>
      <c r="B17" s="2">
        <v>205</v>
      </c>
      <c r="C17" s="2" t="s">
        <v>18</v>
      </c>
      <c r="D17" s="11">
        <v>9.11</v>
      </c>
      <c r="E17" s="3">
        <v>89651.71</v>
      </c>
      <c r="F17" s="11">
        <v>10.13</v>
      </c>
      <c r="G17" s="3">
        <v>1140.68</v>
      </c>
      <c r="H17" s="11">
        <v>9.12</v>
      </c>
      <c r="I17" s="12"/>
      <c r="J17" s="27"/>
      <c r="K17" s="27"/>
      <c r="L17" s="13"/>
    </row>
    <row r="18" spans="1:12" ht="12.75">
      <c r="A18" s="2">
        <v>13</v>
      </c>
      <c r="B18" s="3">
        <v>6987</v>
      </c>
      <c r="C18" s="2" t="s">
        <v>19</v>
      </c>
      <c r="D18" s="11">
        <v>3.7</v>
      </c>
      <c r="E18" s="3">
        <v>1572354.95</v>
      </c>
      <c r="F18" s="11">
        <v>0</v>
      </c>
      <c r="G18" s="3">
        <v>376336.27</v>
      </c>
      <c r="H18" s="11">
        <v>2.98</v>
      </c>
      <c r="I18" s="12"/>
      <c r="J18" s="27"/>
      <c r="K18" s="27"/>
      <c r="L18" s="13"/>
    </row>
    <row r="19" spans="1:12" ht="12.75">
      <c r="A19" s="2">
        <v>14</v>
      </c>
      <c r="B19" s="3">
        <v>1533</v>
      </c>
      <c r="C19" s="2" t="s">
        <v>20</v>
      </c>
      <c r="D19" s="11">
        <v>6.26</v>
      </c>
      <c r="E19" s="3">
        <v>301816.58</v>
      </c>
      <c r="F19" s="11">
        <v>0.35</v>
      </c>
      <c r="G19" s="3">
        <v>87742.81</v>
      </c>
      <c r="H19" s="11">
        <v>4.93</v>
      </c>
      <c r="I19" s="12"/>
      <c r="J19" s="27"/>
      <c r="K19" s="27"/>
      <c r="L19" s="13"/>
    </row>
    <row r="20" spans="1:12" ht="12.75">
      <c r="A20" s="2">
        <v>15</v>
      </c>
      <c r="B20" s="3">
        <v>1669</v>
      </c>
      <c r="C20" s="2" t="s">
        <v>21</v>
      </c>
      <c r="D20" s="11"/>
      <c r="E20" s="3"/>
      <c r="F20" s="11"/>
      <c r="G20" s="3"/>
      <c r="H20" s="11"/>
      <c r="I20" s="12"/>
      <c r="J20" s="27"/>
      <c r="K20" s="27"/>
      <c r="L20" s="13"/>
    </row>
    <row r="21" spans="1:12" ht="12.75">
      <c r="A21" s="2">
        <v>16</v>
      </c>
      <c r="B21" s="3">
        <v>2081</v>
      </c>
      <c r="C21" s="2" t="s">
        <v>22</v>
      </c>
      <c r="D21" s="11"/>
      <c r="E21" s="3"/>
      <c r="F21" s="11"/>
      <c r="G21" s="3"/>
      <c r="H21" s="11"/>
      <c r="I21" s="12"/>
      <c r="J21" s="27"/>
      <c r="K21" s="27"/>
      <c r="L21" s="13"/>
    </row>
    <row r="22" spans="1:12" ht="12.75">
      <c r="A22" s="2">
        <v>17</v>
      </c>
      <c r="B22" s="3">
        <v>11609</v>
      </c>
      <c r="C22" s="2" t="s">
        <v>23</v>
      </c>
      <c r="D22" s="11">
        <v>1.47</v>
      </c>
      <c r="E22" s="3">
        <v>1700721.27</v>
      </c>
      <c r="F22" s="11">
        <v>3</v>
      </c>
      <c r="G22" s="3">
        <v>43392.22</v>
      </c>
      <c r="H22" s="11">
        <v>1.51</v>
      </c>
      <c r="I22" s="12"/>
      <c r="J22" s="27"/>
      <c r="K22" s="27"/>
      <c r="L22" s="13"/>
    </row>
    <row r="23" spans="1:12" ht="12.75">
      <c r="A23" s="2">
        <v>18</v>
      </c>
      <c r="B23" s="3">
        <v>14786</v>
      </c>
      <c r="C23" s="2" t="s">
        <v>24</v>
      </c>
      <c r="D23" s="11">
        <v>6.43</v>
      </c>
      <c r="E23" s="3">
        <v>3331455.52</v>
      </c>
      <c r="F23" s="11">
        <v>0.23</v>
      </c>
      <c r="G23" s="3">
        <v>975234.91</v>
      </c>
      <c r="H23" s="11">
        <v>5.03</v>
      </c>
      <c r="I23" s="12"/>
      <c r="J23" s="27"/>
      <c r="K23" s="27"/>
      <c r="L23" s="13"/>
    </row>
    <row r="24" spans="1:12" ht="12.75">
      <c r="A24" s="2">
        <v>19</v>
      </c>
      <c r="B24" s="3">
        <v>13881</v>
      </c>
      <c r="C24" s="2" t="s">
        <v>25</v>
      </c>
      <c r="D24" s="11">
        <v>1.38</v>
      </c>
      <c r="E24" s="3">
        <v>3219480.33</v>
      </c>
      <c r="F24" s="11">
        <v>3.66</v>
      </c>
      <c r="G24" s="3">
        <v>815795.17</v>
      </c>
      <c r="H24" s="11">
        <v>1.84</v>
      </c>
      <c r="I24" s="12"/>
      <c r="J24" s="27"/>
      <c r="K24" s="27"/>
      <c r="L24" s="13"/>
    </row>
    <row r="25" spans="1:12" ht="12.75">
      <c r="A25" s="2">
        <v>20</v>
      </c>
      <c r="B25" s="2">
        <v>151</v>
      </c>
      <c r="C25" s="2" t="s">
        <v>26</v>
      </c>
      <c r="D25" s="11">
        <v>1.64</v>
      </c>
      <c r="E25" s="3">
        <v>18523.59</v>
      </c>
      <c r="F25" s="11">
        <v>26.42</v>
      </c>
      <c r="G25" s="3">
        <v>5672.4</v>
      </c>
      <c r="H25" s="11">
        <v>7.45</v>
      </c>
      <c r="I25" s="12"/>
      <c r="J25" s="27"/>
      <c r="K25" s="27"/>
      <c r="L25" s="13"/>
    </row>
    <row r="26" spans="1:12" ht="12.75">
      <c r="A26" s="2">
        <v>21</v>
      </c>
      <c r="B26" s="2">
        <v>239</v>
      </c>
      <c r="C26" s="2" t="s">
        <v>27</v>
      </c>
      <c r="D26" s="11"/>
      <c r="E26" s="3"/>
      <c r="F26" s="11"/>
      <c r="G26" s="3"/>
      <c r="H26" s="11"/>
      <c r="I26" s="12"/>
      <c r="J26" s="27"/>
      <c r="K26" s="27"/>
      <c r="L26" s="13"/>
    </row>
    <row r="27" spans="1:12" ht="12.75">
      <c r="A27" s="2">
        <v>22</v>
      </c>
      <c r="B27" s="3">
        <v>1081</v>
      </c>
      <c r="C27" s="2" t="s">
        <v>28</v>
      </c>
      <c r="D27" s="11"/>
      <c r="E27" s="3"/>
      <c r="F27" s="11"/>
      <c r="G27" s="3"/>
      <c r="H27" s="11"/>
      <c r="I27" s="12"/>
      <c r="J27" s="27"/>
      <c r="K27" s="27"/>
      <c r="L27" s="13"/>
    </row>
    <row r="28" spans="1:12" ht="12.75">
      <c r="A28" s="2">
        <v>23</v>
      </c>
      <c r="B28" s="2">
        <v>602</v>
      </c>
      <c r="C28" s="2" t="s">
        <v>29</v>
      </c>
      <c r="D28" s="11">
        <v>3.81</v>
      </c>
      <c r="E28" s="3">
        <v>50080.96</v>
      </c>
      <c r="F28" s="11">
        <v>0</v>
      </c>
      <c r="G28" s="3">
        <v>0</v>
      </c>
      <c r="H28" s="11">
        <v>3.81</v>
      </c>
      <c r="I28" s="12"/>
      <c r="J28" s="27"/>
      <c r="K28" s="27"/>
      <c r="L28" s="13"/>
    </row>
    <row r="29" spans="1:12" ht="12.75">
      <c r="A29" s="2">
        <v>24</v>
      </c>
      <c r="B29" s="2">
        <v>508</v>
      </c>
      <c r="C29" s="2" t="s">
        <v>30</v>
      </c>
      <c r="D29" s="11">
        <v>3.54</v>
      </c>
      <c r="E29" s="3">
        <v>185087.17</v>
      </c>
      <c r="F29" s="11">
        <v>0.17</v>
      </c>
      <c r="G29" s="3">
        <v>21845.2</v>
      </c>
      <c r="H29" s="11">
        <v>3.18</v>
      </c>
      <c r="I29" s="12"/>
      <c r="J29" s="27"/>
      <c r="K29" s="27"/>
      <c r="L29" s="13"/>
    </row>
    <row r="30" spans="1:12" ht="12.75">
      <c r="A30" s="2">
        <v>25</v>
      </c>
      <c r="B30" s="3">
        <v>1519</v>
      </c>
      <c r="C30" s="2" t="s">
        <v>31</v>
      </c>
      <c r="D30" s="11"/>
      <c r="E30" s="3"/>
      <c r="F30" s="11"/>
      <c r="G30" s="3"/>
      <c r="H30" s="11"/>
      <c r="I30" s="12"/>
      <c r="J30" s="27"/>
      <c r="K30" s="27"/>
      <c r="L30" s="13"/>
    </row>
    <row r="31" spans="1:12" ht="12.75">
      <c r="A31" s="2">
        <v>26</v>
      </c>
      <c r="B31" s="2">
        <v>252</v>
      </c>
      <c r="C31" s="2" t="s">
        <v>32</v>
      </c>
      <c r="D31" s="11"/>
      <c r="E31" s="3"/>
      <c r="F31" s="11"/>
      <c r="G31" s="3"/>
      <c r="H31" s="11"/>
      <c r="I31" s="12"/>
      <c r="J31" s="27"/>
      <c r="K31" s="27"/>
      <c r="L31" s="13"/>
    </row>
    <row r="32" spans="1:12" ht="12.75">
      <c r="A32" s="2">
        <v>27</v>
      </c>
      <c r="B32" s="3">
        <v>3725</v>
      </c>
      <c r="C32" s="2" t="s">
        <v>33</v>
      </c>
      <c r="D32" s="11">
        <v>0.81</v>
      </c>
      <c r="E32" s="3">
        <v>774655.92</v>
      </c>
      <c r="F32" s="11">
        <v>4.51</v>
      </c>
      <c r="G32" s="3">
        <v>149465.17</v>
      </c>
      <c r="H32" s="11">
        <v>1.41</v>
      </c>
      <c r="I32" s="12"/>
      <c r="J32" s="27"/>
      <c r="K32" s="27"/>
      <c r="L32" s="13"/>
    </row>
    <row r="33" spans="1:12" ht="12.75">
      <c r="A33" s="2">
        <v>28</v>
      </c>
      <c r="B33" s="3">
        <v>2976</v>
      </c>
      <c r="C33" s="2" t="s">
        <v>34</v>
      </c>
      <c r="D33" s="11"/>
      <c r="E33" s="3"/>
      <c r="F33" s="11"/>
      <c r="G33" s="3"/>
      <c r="H33" s="11"/>
      <c r="I33" s="12"/>
      <c r="J33" s="27"/>
      <c r="K33" s="27"/>
      <c r="L33" s="13"/>
    </row>
    <row r="34" spans="1:12" ht="12.75">
      <c r="A34" s="2">
        <v>29</v>
      </c>
      <c r="B34" s="3">
        <v>5457</v>
      </c>
      <c r="C34" s="2" t="s">
        <v>35</v>
      </c>
      <c r="D34" s="11">
        <v>1.83</v>
      </c>
      <c r="E34" s="3">
        <v>1788108.01</v>
      </c>
      <c r="F34" s="11">
        <v>0.16</v>
      </c>
      <c r="G34" s="3">
        <v>257331.13</v>
      </c>
      <c r="H34" s="11">
        <v>1.62</v>
      </c>
      <c r="I34" s="12"/>
      <c r="J34" s="27"/>
      <c r="K34" s="27"/>
      <c r="L34" s="13"/>
    </row>
    <row r="35" spans="1:12" ht="12.75">
      <c r="A35" s="2">
        <v>30</v>
      </c>
      <c r="B35" s="3">
        <v>27406</v>
      </c>
      <c r="C35" s="2" t="s">
        <v>36</v>
      </c>
      <c r="D35" s="11">
        <v>15.47</v>
      </c>
      <c r="E35" s="3">
        <v>3474069.98</v>
      </c>
      <c r="F35" s="11">
        <v>3.38</v>
      </c>
      <c r="G35" s="3">
        <v>1683108.69</v>
      </c>
      <c r="H35" s="11">
        <v>11.53</v>
      </c>
      <c r="I35" s="12"/>
      <c r="J35" s="27"/>
      <c r="K35" s="27"/>
      <c r="L35" s="13"/>
    </row>
    <row r="36" spans="1:12" ht="12.75">
      <c r="A36" s="2">
        <v>31</v>
      </c>
      <c r="B36" s="2">
        <v>239</v>
      </c>
      <c r="C36" s="2" t="s">
        <v>37</v>
      </c>
      <c r="D36" s="11">
        <v>1.38</v>
      </c>
      <c r="E36" s="3">
        <v>38379.35</v>
      </c>
      <c r="F36" s="11">
        <v>0</v>
      </c>
      <c r="G36" s="3">
        <v>46798.15</v>
      </c>
      <c r="H36" s="11">
        <v>0.62</v>
      </c>
      <c r="I36" s="12"/>
      <c r="J36" s="27"/>
      <c r="K36" s="27"/>
      <c r="L36" s="13"/>
    </row>
    <row r="37" spans="1:12" ht="12.75">
      <c r="A37" s="2">
        <v>32</v>
      </c>
      <c r="B37" s="3">
        <v>11582</v>
      </c>
      <c r="C37" s="2" t="s">
        <v>38</v>
      </c>
      <c r="D37" s="11">
        <v>14.69</v>
      </c>
      <c r="E37" s="3">
        <v>2355094.02</v>
      </c>
      <c r="F37" s="11">
        <v>8.27</v>
      </c>
      <c r="G37" s="3">
        <v>527189.46</v>
      </c>
      <c r="H37" s="11">
        <v>13.52</v>
      </c>
      <c r="I37" s="12"/>
      <c r="J37" s="27"/>
      <c r="K37" s="27"/>
      <c r="L37" s="13"/>
    </row>
    <row r="38" spans="1:12" ht="12.75">
      <c r="A38" s="2">
        <v>33</v>
      </c>
      <c r="B38" s="3">
        <v>1135</v>
      </c>
      <c r="C38" s="2" t="s">
        <v>39</v>
      </c>
      <c r="D38" s="11">
        <v>1.36</v>
      </c>
      <c r="E38" s="3">
        <v>240367.45</v>
      </c>
      <c r="F38" s="11">
        <v>2.94</v>
      </c>
      <c r="G38" s="3">
        <v>19990.74</v>
      </c>
      <c r="H38" s="11">
        <v>1.48</v>
      </c>
      <c r="I38" s="12"/>
      <c r="J38" s="27"/>
      <c r="K38" s="27"/>
      <c r="L38" s="13"/>
    </row>
    <row r="39" spans="1:12" ht="12.75">
      <c r="A39" s="2">
        <v>34</v>
      </c>
      <c r="B39" s="3">
        <v>4087</v>
      </c>
      <c r="C39" s="2" t="s">
        <v>40</v>
      </c>
      <c r="D39" s="11">
        <v>6.7</v>
      </c>
      <c r="E39" s="3">
        <v>972863.36</v>
      </c>
      <c r="F39" s="11">
        <v>0.15</v>
      </c>
      <c r="G39" s="3">
        <v>404731.29</v>
      </c>
      <c r="H39" s="11">
        <v>4.78</v>
      </c>
      <c r="I39" s="12"/>
      <c r="J39" s="27"/>
      <c r="K39" s="27"/>
      <c r="L39" s="13"/>
    </row>
    <row r="40" spans="1:12" ht="12.75">
      <c r="A40" s="2">
        <v>35</v>
      </c>
      <c r="B40" s="2">
        <v>427</v>
      </c>
      <c r="C40" s="2" t="s">
        <v>98</v>
      </c>
      <c r="D40" s="11">
        <v>0.46</v>
      </c>
      <c r="E40" s="3">
        <v>520362.43</v>
      </c>
      <c r="F40" s="11">
        <v>32.62</v>
      </c>
      <c r="G40" s="3">
        <v>5325.9</v>
      </c>
      <c r="H40" s="11">
        <v>0.79</v>
      </c>
      <c r="I40" s="12"/>
      <c r="J40" s="27"/>
      <c r="K40" s="27"/>
      <c r="L40" s="13"/>
    </row>
    <row r="41" spans="1:12" ht="12.75">
      <c r="A41" s="2">
        <v>36</v>
      </c>
      <c r="B41" s="3">
        <v>17018</v>
      </c>
      <c r="C41" s="2" t="s">
        <v>41</v>
      </c>
      <c r="D41" s="11">
        <v>4.69</v>
      </c>
      <c r="E41" s="3">
        <v>3093999.82</v>
      </c>
      <c r="F41" s="11">
        <v>30.73</v>
      </c>
      <c r="G41" s="3">
        <v>648564.21</v>
      </c>
      <c r="H41" s="11">
        <v>9.21</v>
      </c>
      <c r="I41" s="12"/>
      <c r="J41" s="27"/>
      <c r="K41" s="27"/>
      <c r="L41" s="13"/>
    </row>
    <row r="42" spans="1:12" ht="12.75">
      <c r="A42" s="2">
        <v>37</v>
      </c>
      <c r="B42" s="2">
        <v>129</v>
      </c>
      <c r="C42" s="2" t="s">
        <v>42</v>
      </c>
      <c r="D42" s="11"/>
      <c r="E42" s="3"/>
      <c r="F42" s="11"/>
      <c r="G42" s="3"/>
      <c r="H42" s="11"/>
      <c r="I42" s="12"/>
      <c r="J42" s="27"/>
      <c r="K42" s="27"/>
      <c r="L42" s="13"/>
    </row>
    <row r="43" spans="1:12" ht="12.75">
      <c r="A43" s="2">
        <v>38</v>
      </c>
      <c r="B43" s="2">
        <v>488</v>
      </c>
      <c r="C43" s="2" t="s">
        <v>43</v>
      </c>
      <c r="D43" s="11">
        <v>2.74</v>
      </c>
      <c r="E43" s="3">
        <v>150132.63</v>
      </c>
      <c r="F43" s="11">
        <v>479.57</v>
      </c>
      <c r="G43" s="3">
        <v>3601.44</v>
      </c>
      <c r="H43" s="11">
        <v>13.91</v>
      </c>
      <c r="I43" s="12"/>
      <c r="J43" s="27"/>
      <c r="K43" s="27"/>
      <c r="L43" s="13"/>
    </row>
    <row r="44" spans="1:12" ht="12.75">
      <c r="A44" s="2">
        <v>39</v>
      </c>
      <c r="B44" s="3">
        <v>2818</v>
      </c>
      <c r="C44" s="2" t="s">
        <v>44</v>
      </c>
      <c r="D44" s="11"/>
      <c r="E44" s="3"/>
      <c r="F44" s="11"/>
      <c r="G44" s="3"/>
      <c r="H44" s="11"/>
      <c r="I44" s="12"/>
      <c r="J44" s="27"/>
      <c r="K44" s="27"/>
      <c r="L44" s="13"/>
    </row>
    <row r="45" spans="1:12" ht="12.75">
      <c r="A45" s="2">
        <v>40</v>
      </c>
      <c r="B45" s="3">
        <v>20222</v>
      </c>
      <c r="C45" s="2" t="s">
        <v>45</v>
      </c>
      <c r="D45" s="11">
        <v>5.64</v>
      </c>
      <c r="E45" s="3">
        <v>4731391.97</v>
      </c>
      <c r="F45" s="11">
        <v>0.46</v>
      </c>
      <c r="G45" s="3">
        <v>724879.18</v>
      </c>
      <c r="H45" s="11">
        <v>4.95</v>
      </c>
      <c r="I45" s="12"/>
      <c r="J45" s="27"/>
      <c r="K45" s="27"/>
      <c r="L45" s="13"/>
    </row>
    <row r="46" spans="1:12" ht="12.75">
      <c r="A46" s="2">
        <v>41</v>
      </c>
      <c r="B46" s="2">
        <v>313</v>
      </c>
      <c r="C46" s="2" t="s">
        <v>46</v>
      </c>
      <c r="D46" s="11">
        <v>1.29</v>
      </c>
      <c r="E46" s="3">
        <v>114003.88</v>
      </c>
      <c r="F46" s="11">
        <v>0</v>
      </c>
      <c r="G46" s="3">
        <v>578.07</v>
      </c>
      <c r="H46" s="11">
        <v>1.29</v>
      </c>
      <c r="I46" s="12"/>
      <c r="J46" s="27"/>
      <c r="K46" s="27"/>
      <c r="L46" s="13"/>
    </row>
    <row r="47" spans="1:12" ht="12.75">
      <c r="A47" s="2">
        <v>42</v>
      </c>
      <c r="B47" s="3">
        <v>4172</v>
      </c>
      <c r="C47" s="2" t="s">
        <v>47</v>
      </c>
      <c r="D47" s="11">
        <v>1.7</v>
      </c>
      <c r="E47" s="3">
        <v>550305.05</v>
      </c>
      <c r="F47" s="11">
        <v>0.6</v>
      </c>
      <c r="G47" s="3">
        <v>165497.78</v>
      </c>
      <c r="H47" s="11">
        <v>1.44</v>
      </c>
      <c r="I47" s="12"/>
      <c r="J47" s="27"/>
      <c r="K47" s="27"/>
      <c r="L47" s="13"/>
    </row>
    <row r="48" spans="1:12" ht="12.75">
      <c r="A48" s="2">
        <v>43</v>
      </c>
      <c r="B48" s="3">
        <v>2305</v>
      </c>
      <c r="C48" s="2" t="s">
        <v>48</v>
      </c>
      <c r="D48" s="11"/>
      <c r="E48" s="3"/>
      <c r="F48" s="11"/>
      <c r="G48" s="3"/>
      <c r="H48" s="11"/>
      <c r="I48" s="12"/>
      <c r="J48" s="27"/>
      <c r="K48" s="27"/>
      <c r="L48" s="13"/>
    </row>
    <row r="49" spans="1:12" ht="12.75">
      <c r="A49" s="2">
        <v>44</v>
      </c>
      <c r="B49" s="2">
        <v>488</v>
      </c>
      <c r="C49" s="2" t="s">
        <v>49</v>
      </c>
      <c r="D49" s="11">
        <v>11.28</v>
      </c>
      <c r="E49" s="3">
        <v>82104.66</v>
      </c>
      <c r="F49" s="11">
        <v>5.4</v>
      </c>
      <c r="G49" s="3">
        <v>9379.69</v>
      </c>
      <c r="H49" s="11">
        <v>10.67</v>
      </c>
      <c r="I49" s="12"/>
      <c r="J49" s="27"/>
      <c r="K49" s="27"/>
      <c r="L49" s="13"/>
    </row>
    <row r="50" spans="1:12" ht="12.75">
      <c r="A50" s="2">
        <v>45</v>
      </c>
      <c r="B50" s="3">
        <v>61983</v>
      </c>
      <c r="C50" s="2" t="s">
        <v>50</v>
      </c>
      <c r="D50" s="11">
        <v>6.01</v>
      </c>
      <c r="E50" s="3">
        <v>11941241.65</v>
      </c>
      <c r="F50" s="11">
        <v>75.2</v>
      </c>
      <c r="G50" s="3">
        <v>882039.03</v>
      </c>
      <c r="H50" s="11">
        <v>10.77</v>
      </c>
      <c r="I50" s="12"/>
      <c r="J50" s="27"/>
      <c r="K50" s="27"/>
      <c r="L50" s="13"/>
    </row>
    <row r="51" spans="1:12" ht="12.75">
      <c r="A51" s="2">
        <v>46</v>
      </c>
      <c r="B51" s="3">
        <v>1862</v>
      </c>
      <c r="C51" s="2" t="s">
        <v>51</v>
      </c>
      <c r="D51" s="11">
        <v>3.23</v>
      </c>
      <c r="E51" s="3">
        <v>326398.76</v>
      </c>
      <c r="F51" s="11">
        <v>1</v>
      </c>
      <c r="G51" s="3">
        <v>42035.97</v>
      </c>
      <c r="H51" s="11">
        <v>2.98</v>
      </c>
      <c r="I51" s="12"/>
      <c r="J51" s="27"/>
      <c r="K51" s="27"/>
      <c r="L51" s="13"/>
    </row>
    <row r="52" spans="1:12" ht="12.75">
      <c r="A52" s="2">
        <v>47</v>
      </c>
      <c r="B52" s="2">
        <v>641</v>
      </c>
      <c r="C52" s="2" t="s">
        <v>52</v>
      </c>
      <c r="D52" s="11">
        <v>9.75</v>
      </c>
      <c r="E52" s="3">
        <v>298161.99</v>
      </c>
      <c r="F52" s="11">
        <v>3.93</v>
      </c>
      <c r="G52" s="3">
        <v>138179.65</v>
      </c>
      <c r="H52" s="11">
        <v>7.91</v>
      </c>
      <c r="I52" s="12"/>
      <c r="J52" s="27"/>
      <c r="K52" s="27"/>
      <c r="L52" s="13"/>
    </row>
    <row r="53" spans="1:12" ht="12.75">
      <c r="A53" s="2">
        <v>48</v>
      </c>
      <c r="B53" s="2">
        <v>253</v>
      </c>
      <c r="C53" s="2" t="s">
        <v>53</v>
      </c>
      <c r="D53" s="11">
        <v>4.27</v>
      </c>
      <c r="E53" s="3">
        <v>229663.34</v>
      </c>
      <c r="F53" s="11">
        <v>7.08</v>
      </c>
      <c r="G53" s="3">
        <v>810.33</v>
      </c>
      <c r="H53" s="11">
        <v>4.28</v>
      </c>
      <c r="I53" s="12"/>
      <c r="J53" s="27"/>
      <c r="K53" s="27"/>
      <c r="L53" s="13"/>
    </row>
    <row r="54" spans="1:12" ht="12.75">
      <c r="A54" s="2">
        <v>49</v>
      </c>
      <c r="B54" s="3">
        <v>5646</v>
      </c>
      <c r="C54" s="2" t="s">
        <v>54</v>
      </c>
      <c r="D54" s="11">
        <v>1.8</v>
      </c>
      <c r="E54" s="3">
        <v>1663753.35</v>
      </c>
      <c r="F54" s="11">
        <v>0.09</v>
      </c>
      <c r="G54" s="3">
        <v>304460.82</v>
      </c>
      <c r="H54" s="11">
        <v>1.54</v>
      </c>
      <c r="I54" s="12"/>
      <c r="J54" s="27"/>
      <c r="K54" s="27"/>
      <c r="L54" s="13"/>
    </row>
    <row r="55" spans="1:12" ht="12.75">
      <c r="A55" s="2">
        <v>50</v>
      </c>
      <c r="B55" s="2">
        <v>377</v>
      </c>
      <c r="C55" s="2" t="s">
        <v>55</v>
      </c>
      <c r="D55" s="11">
        <v>8.23</v>
      </c>
      <c r="E55" s="3">
        <v>95279.35</v>
      </c>
      <c r="F55" s="11">
        <v>12.37</v>
      </c>
      <c r="G55" s="3">
        <v>14925.12</v>
      </c>
      <c r="H55" s="11">
        <v>8.79</v>
      </c>
      <c r="I55" s="12"/>
      <c r="J55" s="27"/>
      <c r="K55" s="27"/>
      <c r="L55" s="13"/>
    </row>
    <row r="56" spans="1:12" ht="12.75">
      <c r="A56" s="2">
        <v>51</v>
      </c>
      <c r="B56" s="3">
        <v>8384</v>
      </c>
      <c r="C56" s="2" t="s">
        <v>56</v>
      </c>
      <c r="D56" s="11">
        <v>6.99</v>
      </c>
      <c r="E56" s="3">
        <v>1233902.51</v>
      </c>
      <c r="F56" s="11">
        <v>21.78</v>
      </c>
      <c r="G56" s="3">
        <v>22027.55</v>
      </c>
      <c r="H56" s="11">
        <v>7.25</v>
      </c>
      <c r="I56" s="12"/>
      <c r="J56" s="27"/>
      <c r="K56" s="27"/>
      <c r="L56" s="13"/>
    </row>
    <row r="57" spans="1:12" ht="12.75">
      <c r="A57" s="2">
        <v>52</v>
      </c>
      <c r="B57" s="3">
        <v>1430</v>
      </c>
      <c r="C57" s="2" t="s">
        <v>57</v>
      </c>
      <c r="D57" s="11"/>
      <c r="E57" s="3"/>
      <c r="F57" s="11"/>
      <c r="G57" s="3"/>
      <c r="H57" s="11"/>
      <c r="I57" s="12"/>
      <c r="J57" s="27"/>
      <c r="K57" s="27"/>
      <c r="L57" s="13"/>
    </row>
    <row r="58" spans="1:12" ht="12.75">
      <c r="A58" s="2">
        <v>53</v>
      </c>
      <c r="B58" s="3">
        <v>6045</v>
      </c>
      <c r="C58" s="2" t="s">
        <v>58</v>
      </c>
      <c r="D58" s="11">
        <v>4.78</v>
      </c>
      <c r="E58" s="3">
        <v>1259929.26</v>
      </c>
      <c r="F58" s="11">
        <v>44.72</v>
      </c>
      <c r="G58" s="3">
        <v>6692.43</v>
      </c>
      <c r="H58" s="11">
        <v>4.99</v>
      </c>
      <c r="I58" s="12"/>
      <c r="J58" s="27"/>
      <c r="K58" s="27"/>
      <c r="L58" s="13"/>
    </row>
    <row r="59" spans="1:12" ht="12.75">
      <c r="A59" s="2">
        <v>54</v>
      </c>
      <c r="B59" s="2">
        <v>602</v>
      </c>
      <c r="C59" s="2" t="s">
        <v>59</v>
      </c>
      <c r="D59" s="11">
        <v>0</v>
      </c>
      <c r="E59" s="3">
        <v>87037.04</v>
      </c>
      <c r="F59" s="11">
        <v>0</v>
      </c>
      <c r="G59" s="3">
        <v>26211.6</v>
      </c>
      <c r="H59" s="11">
        <v>0</v>
      </c>
      <c r="I59" s="12"/>
      <c r="J59" s="27"/>
      <c r="K59" s="27"/>
      <c r="L59" s="13"/>
    </row>
    <row r="60" spans="1:12" ht="12.75">
      <c r="A60" s="2">
        <v>55</v>
      </c>
      <c r="B60" s="3">
        <v>22019</v>
      </c>
      <c r="C60" s="2" t="s">
        <v>60</v>
      </c>
      <c r="D60" s="11">
        <v>6.07</v>
      </c>
      <c r="E60" s="3">
        <v>5599765.56</v>
      </c>
      <c r="F60" s="11">
        <v>25.35</v>
      </c>
      <c r="G60" s="3">
        <v>1293931.16</v>
      </c>
      <c r="H60" s="11">
        <v>9.69</v>
      </c>
      <c r="I60" s="12"/>
      <c r="J60" s="27"/>
      <c r="K60" s="27"/>
      <c r="L60" s="13"/>
    </row>
    <row r="61" spans="1:12" ht="12.75">
      <c r="A61" s="2">
        <v>56</v>
      </c>
      <c r="B61" s="3">
        <v>5354</v>
      </c>
      <c r="C61" s="2" t="s">
        <v>61</v>
      </c>
      <c r="D61" s="11">
        <v>5.27</v>
      </c>
      <c r="E61" s="3">
        <v>1381032.47</v>
      </c>
      <c r="F61" s="11">
        <v>0.62</v>
      </c>
      <c r="G61" s="3">
        <v>481430.42</v>
      </c>
      <c r="H61" s="11">
        <v>4.07</v>
      </c>
      <c r="I61" s="12"/>
      <c r="J61" s="27"/>
      <c r="K61" s="27"/>
      <c r="L61" s="13"/>
    </row>
    <row r="62" spans="1:12" ht="12.75">
      <c r="A62" s="2">
        <v>57</v>
      </c>
      <c r="B62" s="2">
        <v>252</v>
      </c>
      <c r="C62" s="2" t="s">
        <v>62</v>
      </c>
      <c r="D62" s="11">
        <v>9.6</v>
      </c>
      <c r="E62" s="3">
        <v>244670.79</v>
      </c>
      <c r="F62" s="11">
        <v>0</v>
      </c>
      <c r="G62" s="3">
        <v>0</v>
      </c>
      <c r="H62" s="11">
        <v>9.6</v>
      </c>
      <c r="I62" s="12"/>
      <c r="J62" s="27"/>
      <c r="K62" s="27"/>
      <c r="L62" s="13"/>
    </row>
    <row r="63" spans="1:12" ht="12.75">
      <c r="A63" s="2">
        <v>58</v>
      </c>
      <c r="B63" s="2">
        <v>945</v>
      </c>
      <c r="C63" s="2" t="s">
        <v>63</v>
      </c>
      <c r="D63" s="11">
        <v>24.58</v>
      </c>
      <c r="E63" s="3">
        <v>559902.45</v>
      </c>
      <c r="F63" s="11">
        <v>0.11</v>
      </c>
      <c r="G63" s="3">
        <v>161702.27</v>
      </c>
      <c r="H63" s="11">
        <v>19.1</v>
      </c>
      <c r="I63" s="12"/>
      <c r="J63" s="27"/>
      <c r="K63" s="27"/>
      <c r="L63" s="13"/>
    </row>
    <row r="64" spans="1:12" ht="12.75">
      <c r="A64" s="2">
        <v>59</v>
      </c>
      <c r="B64" s="3">
        <v>11335</v>
      </c>
      <c r="C64" s="2" t="s">
        <v>64</v>
      </c>
      <c r="D64" s="11">
        <v>2.5</v>
      </c>
      <c r="E64" s="3">
        <v>2128069.95</v>
      </c>
      <c r="F64" s="11">
        <v>0.56</v>
      </c>
      <c r="G64" s="3">
        <v>1204675.25</v>
      </c>
      <c r="H64" s="11">
        <v>1.8</v>
      </c>
      <c r="I64" s="12"/>
      <c r="J64" s="27"/>
      <c r="K64" s="27"/>
      <c r="L64" s="13"/>
    </row>
    <row r="65" spans="1:12" ht="12.75">
      <c r="A65" s="2">
        <v>60</v>
      </c>
      <c r="B65" s="2">
        <v>123</v>
      </c>
      <c r="C65" s="2" t="s">
        <v>65</v>
      </c>
      <c r="D65" s="11">
        <v>0</v>
      </c>
      <c r="E65" s="3">
        <v>55280.61</v>
      </c>
      <c r="F65" s="11">
        <v>0</v>
      </c>
      <c r="G65" s="3">
        <v>1893.28</v>
      </c>
      <c r="H65" s="11">
        <v>0</v>
      </c>
      <c r="I65" s="12"/>
      <c r="J65" s="27"/>
      <c r="K65" s="27"/>
      <c r="L65" s="13"/>
    </row>
    <row r="66" spans="1:12" ht="12.75">
      <c r="A66" s="2">
        <v>61</v>
      </c>
      <c r="B66" s="3">
        <v>5948</v>
      </c>
      <c r="C66" s="2" t="s">
        <v>66</v>
      </c>
      <c r="D66" s="11"/>
      <c r="E66" s="3"/>
      <c r="F66" s="11"/>
      <c r="G66" s="3"/>
      <c r="H66" s="11"/>
      <c r="I66" s="12"/>
      <c r="J66" s="27"/>
      <c r="K66" s="27"/>
      <c r="L66" s="13"/>
    </row>
    <row r="67" spans="1:12" ht="12.75">
      <c r="A67" s="2">
        <v>62</v>
      </c>
      <c r="B67" s="3">
        <v>1302</v>
      </c>
      <c r="C67" s="2" t="s">
        <v>67</v>
      </c>
      <c r="D67" s="11">
        <v>0.11</v>
      </c>
      <c r="E67" s="3">
        <v>322341.53</v>
      </c>
      <c r="F67" s="11">
        <v>359.82</v>
      </c>
      <c r="G67" s="3">
        <v>8099.58</v>
      </c>
      <c r="H67" s="11">
        <v>8.92</v>
      </c>
      <c r="I67" s="12"/>
      <c r="J67" s="27"/>
      <c r="K67" s="27"/>
      <c r="L67" s="13"/>
    </row>
    <row r="68" spans="1:12" ht="12.75">
      <c r="A68" s="2">
        <v>63</v>
      </c>
      <c r="B68" s="3">
        <v>10276</v>
      </c>
      <c r="C68" s="2" t="s">
        <v>68</v>
      </c>
      <c r="D68" s="11">
        <v>5.26</v>
      </c>
      <c r="E68" s="3">
        <v>2575990.56</v>
      </c>
      <c r="F68" s="11">
        <v>0.68</v>
      </c>
      <c r="G68" s="3">
        <v>684836.19</v>
      </c>
      <c r="H68" s="11">
        <v>4.3</v>
      </c>
      <c r="I68" s="12"/>
      <c r="J68" s="27"/>
      <c r="K68" s="27"/>
      <c r="L68" s="13"/>
    </row>
    <row r="69" spans="1:12" ht="12.75">
      <c r="A69" s="2">
        <v>64</v>
      </c>
      <c r="B69" s="3">
        <v>16128</v>
      </c>
      <c r="C69" s="2" t="s">
        <v>69</v>
      </c>
      <c r="D69" s="11">
        <v>2.84</v>
      </c>
      <c r="E69" s="3">
        <v>2500845.45</v>
      </c>
      <c r="F69" s="11">
        <v>0.62</v>
      </c>
      <c r="G69" s="3">
        <v>951558.83</v>
      </c>
      <c r="H69" s="11">
        <v>2.23</v>
      </c>
      <c r="I69" s="12"/>
      <c r="J69" s="27"/>
      <c r="K69" s="27"/>
      <c r="L69" s="13"/>
    </row>
    <row r="70" spans="1:12" ht="12.75">
      <c r="A70" s="2">
        <v>65</v>
      </c>
      <c r="B70" s="3">
        <v>3894</v>
      </c>
      <c r="C70" s="2" t="s">
        <v>70</v>
      </c>
      <c r="D70" s="11">
        <v>1.1</v>
      </c>
      <c r="E70" s="3">
        <v>774634.22</v>
      </c>
      <c r="F70" s="11">
        <v>1.97</v>
      </c>
      <c r="G70" s="3">
        <v>74441.95</v>
      </c>
      <c r="H70" s="11">
        <v>1.17</v>
      </c>
      <c r="I70" s="12"/>
      <c r="J70" s="27"/>
      <c r="K70" s="27"/>
      <c r="L70" s="13"/>
    </row>
    <row r="71" spans="1:12" ht="12.75">
      <c r="A71" s="2">
        <v>66</v>
      </c>
      <c r="B71" s="2">
        <v>589</v>
      </c>
      <c r="C71" s="2" t="s">
        <v>71</v>
      </c>
      <c r="D71" s="11">
        <v>0.01</v>
      </c>
      <c r="E71" s="3">
        <v>186285.32</v>
      </c>
      <c r="F71" s="11">
        <v>0</v>
      </c>
      <c r="G71" s="3">
        <v>0</v>
      </c>
      <c r="H71" s="11">
        <v>0.01</v>
      </c>
      <c r="I71" s="12"/>
      <c r="J71" s="27"/>
      <c r="K71" s="27"/>
      <c r="L71" s="13"/>
    </row>
    <row r="72" spans="1:12" ht="12.75">
      <c r="A72" s="2">
        <v>67</v>
      </c>
      <c r="B72" s="3">
        <v>39355</v>
      </c>
      <c r="C72" s="2" t="s">
        <v>72</v>
      </c>
      <c r="D72" s="11">
        <v>3.06</v>
      </c>
      <c r="E72" s="3">
        <v>6648366.95</v>
      </c>
      <c r="F72" s="11">
        <v>0.14</v>
      </c>
      <c r="G72" s="3">
        <v>2490875.31</v>
      </c>
      <c r="H72" s="11">
        <v>2.27</v>
      </c>
      <c r="I72" s="12"/>
      <c r="J72" s="27"/>
      <c r="K72" s="27"/>
      <c r="L72" s="13"/>
    </row>
    <row r="73" spans="1:12" ht="12.75">
      <c r="A73" s="2">
        <v>68</v>
      </c>
      <c r="B73" s="2">
        <v>232</v>
      </c>
      <c r="C73" s="2" t="s">
        <v>73</v>
      </c>
      <c r="D73" s="11">
        <v>11.34</v>
      </c>
      <c r="E73" s="3">
        <v>83566.4</v>
      </c>
      <c r="F73" s="11">
        <v>4</v>
      </c>
      <c r="G73" s="3">
        <v>11115.45</v>
      </c>
      <c r="H73" s="11">
        <v>10.48</v>
      </c>
      <c r="I73" s="12"/>
      <c r="J73" s="27"/>
      <c r="K73" s="27"/>
      <c r="L73" s="13"/>
    </row>
    <row r="74" spans="1:12" ht="12.75">
      <c r="A74" s="2">
        <v>69</v>
      </c>
      <c r="B74" s="3">
        <v>186665</v>
      </c>
      <c r="C74" s="2" t="s">
        <v>74</v>
      </c>
      <c r="D74" s="11"/>
      <c r="E74" s="3"/>
      <c r="F74" s="11"/>
      <c r="G74" s="3"/>
      <c r="H74" s="11"/>
      <c r="I74" s="12"/>
      <c r="J74" s="27"/>
      <c r="K74" s="27"/>
      <c r="L74" s="13"/>
    </row>
    <row r="75" spans="1:12" ht="12.75">
      <c r="A75" s="2">
        <v>70</v>
      </c>
      <c r="B75" s="3">
        <v>1432</v>
      </c>
      <c r="C75" s="2" t="s">
        <v>75</v>
      </c>
      <c r="D75" s="11">
        <v>1.31</v>
      </c>
      <c r="E75" s="3">
        <v>368594.17</v>
      </c>
      <c r="F75" s="11">
        <v>185.13</v>
      </c>
      <c r="G75" s="3">
        <v>7829.48</v>
      </c>
      <c r="H75" s="11">
        <v>5.14</v>
      </c>
      <c r="I75" s="12"/>
      <c r="J75" s="27"/>
      <c r="K75" s="27"/>
      <c r="L75" s="13"/>
    </row>
    <row r="76" spans="1:12" ht="12.75">
      <c r="A76" s="2">
        <v>71</v>
      </c>
      <c r="B76" s="3">
        <v>19525</v>
      </c>
      <c r="C76" s="2" t="s">
        <v>76</v>
      </c>
      <c r="D76" s="11">
        <v>4.08</v>
      </c>
      <c r="E76" s="3">
        <v>2817083.43</v>
      </c>
      <c r="F76" s="11">
        <v>11.97</v>
      </c>
      <c r="G76" s="3">
        <v>2064362.51</v>
      </c>
      <c r="H76" s="11">
        <v>7.42</v>
      </c>
      <c r="I76" s="12"/>
      <c r="J76" s="27"/>
      <c r="K76" s="27"/>
      <c r="L76" s="13"/>
    </row>
    <row r="77" spans="1:12" ht="12.75">
      <c r="A77" s="2">
        <v>72</v>
      </c>
      <c r="B77" s="3">
        <v>6170</v>
      </c>
      <c r="C77" s="2" t="s">
        <v>77</v>
      </c>
      <c r="D77" s="11">
        <v>8.15</v>
      </c>
      <c r="E77" s="3">
        <v>3153273.11</v>
      </c>
      <c r="F77" s="11">
        <v>2.71</v>
      </c>
      <c r="G77" s="3">
        <v>591982.79</v>
      </c>
      <c r="H77" s="11">
        <v>7.29</v>
      </c>
      <c r="I77" s="12"/>
      <c r="J77" s="27"/>
      <c r="K77" s="27"/>
      <c r="L77" s="13"/>
    </row>
    <row r="78" spans="1:12" ht="12.75">
      <c r="A78" s="2">
        <v>73</v>
      </c>
      <c r="B78" s="3">
        <v>6165</v>
      </c>
      <c r="C78" s="2" t="s">
        <v>78</v>
      </c>
      <c r="D78" s="11">
        <v>3.9</v>
      </c>
      <c r="E78" s="3">
        <v>998394.72</v>
      </c>
      <c r="F78" s="11">
        <v>0.99</v>
      </c>
      <c r="G78" s="3">
        <v>234044.31</v>
      </c>
      <c r="H78" s="11">
        <v>3.35</v>
      </c>
      <c r="I78" s="12"/>
      <c r="J78" s="27"/>
      <c r="K78" s="27"/>
      <c r="L78" s="13"/>
    </row>
    <row r="79" spans="1:12" ht="12.75">
      <c r="A79" s="2">
        <v>74</v>
      </c>
      <c r="B79" s="3">
        <v>14596</v>
      </c>
      <c r="C79" s="2" t="s">
        <v>79</v>
      </c>
      <c r="D79" s="11">
        <v>4.53</v>
      </c>
      <c r="E79" s="3">
        <v>2651061.31</v>
      </c>
      <c r="F79" s="11">
        <v>3.82</v>
      </c>
      <c r="G79" s="3">
        <v>1539758.66</v>
      </c>
      <c r="H79" s="11">
        <v>4.27</v>
      </c>
      <c r="I79" s="12"/>
      <c r="J79" s="27"/>
      <c r="K79" s="27"/>
      <c r="L79" s="13"/>
    </row>
    <row r="80" spans="1:12" ht="12.75">
      <c r="A80" s="2">
        <v>75</v>
      </c>
      <c r="B80" s="3">
        <v>5881</v>
      </c>
      <c r="C80" s="2" t="s">
        <v>80</v>
      </c>
      <c r="D80" s="11">
        <v>2.48</v>
      </c>
      <c r="E80" s="3">
        <v>842502.07</v>
      </c>
      <c r="F80" s="11">
        <v>0.57</v>
      </c>
      <c r="G80" s="3">
        <v>34865.06</v>
      </c>
      <c r="H80" s="11">
        <v>2.41</v>
      </c>
      <c r="I80" s="12"/>
      <c r="J80" s="27"/>
      <c r="K80" s="27"/>
      <c r="L80" s="13"/>
    </row>
    <row r="81" spans="1:12" ht="12.75">
      <c r="A81" s="2">
        <v>76</v>
      </c>
      <c r="B81" s="3">
        <v>10150</v>
      </c>
      <c r="C81" s="2" t="s">
        <v>81</v>
      </c>
      <c r="D81" s="11"/>
      <c r="E81" s="3"/>
      <c r="F81" s="11"/>
      <c r="G81" s="3"/>
      <c r="H81" s="11"/>
      <c r="I81" s="12"/>
      <c r="J81" s="27"/>
      <c r="K81" s="27"/>
      <c r="L81" s="13"/>
    </row>
    <row r="82" spans="1:12" ht="12.75">
      <c r="A82" s="2">
        <v>77</v>
      </c>
      <c r="B82" s="3">
        <v>6730</v>
      </c>
      <c r="C82" s="2" t="s">
        <v>82</v>
      </c>
      <c r="D82" s="11">
        <v>0.86</v>
      </c>
      <c r="E82" s="3">
        <v>2341897.4</v>
      </c>
      <c r="F82" s="11">
        <v>0.44</v>
      </c>
      <c r="G82" s="3">
        <v>325237.18</v>
      </c>
      <c r="H82" s="11">
        <v>0.81</v>
      </c>
      <c r="I82" s="12"/>
      <c r="J82" s="27"/>
      <c r="K82" s="27"/>
      <c r="L82" s="13"/>
    </row>
    <row r="83" spans="1:12" ht="12.75">
      <c r="A83" s="2">
        <v>78</v>
      </c>
      <c r="B83" s="3">
        <v>1613</v>
      </c>
      <c r="C83" s="2" t="s">
        <v>83</v>
      </c>
      <c r="D83" s="11"/>
      <c r="E83" s="3"/>
      <c r="F83" s="11"/>
      <c r="G83" s="3"/>
      <c r="H83" s="11"/>
      <c r="I83" s="12"/>
      <c r="J83" s="27"/>
      <c r="K83" s="27"/>
      <c r="L83" s="13"/>
    </row>
    <row r="84" spans="1:12" ht="12.75">
      <c r="A84" s="2">
        <v>79</v>
      </c>
      <c r="B84" s="3">
        <v>23223</v>
      </c>
      <c r="C84" s="2" t="s">
        <v>84</v>
      </c>
      <c r="D84" s="11">
        <v>5.64</v>
      </c>
      <c r="E84" s="3">
        <v>4274907.61</v>
      </c>
      <c r="F84" s="11">
        <v>1</v>
      </c>
      <c r="G84" s="3">
        <v>600079.01</v>
      </c>
      <c r="H84" s="11">
        <v>5.07</v>
      </c>
      <c r="I84" s="12"/>
      <c r="J84" s="27"/>
      <c r="K84" s="27"/>
      <c r="L84" s="13"/>
    </row>
    <row r="85" spans="1:12" ht="12.75">
      <c r="A85" s="2">
        <v>80</v>
      </c>
      <c r="B85" s="3">
        <v>9834</v>
      </c>
      <c r="C85" s="2" t="s">
        <v>85</v>
      </c>
      <c r="D85" s="11">
        <v>3.49</v>
      </c>
      <c r="E85" s="3">
        <v>1863148.84</v>
      </c>
      <c r="F85" s="11">
        <v>0.1</v>
      </c>
      <c r="G85" s="3">
        <v>421747.32</v>
      </c>
      <c r="H85" s="11">
        <v>2.86</v>
      </c>
      <c r="I85" s="12"/>
      <c r="J85" s="27"/>
      <c r="K85" s="27"/>
      <c r="L85" s="13"/>
    </row>
    <row r="86" spans="1:12" ht="12.75">
      <c r="A86" s="2">
        <v>81</v>
      </c>
      <c r="B86" s="3">
        <v>10044</v>
      </c>
      <c r="C86" s="2" t="s">
        <v>86</v>
      </c>
      <c r="D86" s="11">
        <v>5.61</v>
      </c>
      <c r="E86" s="3">
        <v>1729440.62</v>
      </c>
      <c r="F86" s="11">
        <v>9.53</v>
      </c>
      <c r="G86" s="3">
        <v>836011.75</v>
      </c>
      <c r="H86" s="11">
        <v>6.89</v>
      </c>
      <c r="I86" s="12"/>
      <c r="J86" s="27"/>
      <c r="K86" s="27"/>
      <c r="L86" s="13"/>
    </row>
    <row r="87" spans="1:12" ht="12.75">
      <c r="A87" s="2">
        <v>82</v>
      </c>
      <c r="B87" s="3">
        <v>2010</v>
      </c>
      <c r="C87" s="2" t="s">
        <v>87</v>
      </c>
      <c r="D87" s="11">
        <v>0.01</v>
      </c>
      <c r="E87" s="3">
        <v>464720.95</v>
      </c>
      <c r="F87" s="11">
        <v>0</v>
      </c>
      <c r="G87" s="3">
        <v>0</v>
      </c>
      <c r="H87" s="11">
        <v>0.01</v>
      </c>
      <c r="I87" s="12"/>
      <c r="J87" s="27"/>
      <c r="K87" s="27"/>
      <c r="L87" s="13"/>
    </row>
    <row r="88" spans="1:12" ht="12.75">
      <c r="A88" s="2">
        <v>83</v>
      </c>
      <c r="B88" s="3">
        <v>18253</v>
      </c>
      <c r="C88" s="2" t="s">
        <v>88</v>
      </c>
      <c r="D88" s="11"/>
      <c r="E88" s="3"/>
      <c r="F88" s="11"/>
      <c r="G88" s="3"/>
      <c r="H88" s="11"/>
      <c r="I88" s="12"/>
      <c r="J88" s="27"/>
      <c r="K88" s="27"/>
      <c r="L88" s="13"/>
    </row>
    <row r="89" spans="1:12" ht="12.75">
      <c r="A89" s="2">
        <v>84</v>
      </c>
      <c r="B89" s="3">
        <v>6272</v>
      </c>
      <c r="C89" s="2" t="s">
        <v>89</v>
      </c>
      <c r="D89" s="11"/>
      <c r="E89" s="3"/>
      <c r="F89" s="11"/>
      <c r="G89" s="3"/>
      <c r="H89" s="11"/>
      <c r="I89" s="12"/>
      <c r="J89" s="27"/>
      <c r="K89" s="27"/>
      <c r="L89" s="13"/>
    </row>
    <row r="90" spans="1:12" ht="12.75">
      <c r="A90" s="2">
        <v>85</v>
      </c>
      <c r="B90" s="2">
        <v>137</v>
      </c>
      <c r="C90" s="2" t="s">
        <v>90</v>
      </c>
      <c r="D90" s="11">
        <v>26.32</v>
      </c>
      <c r="E90" s="3">
        <v>76965.05</v>
      </c>
      <c r="F90" s="11">
        <v>12.9</v>
      </c>
      <c r="G90" s="3">
        <v>34595.91</v>
      </c>
      <c r="H90" s="11">
        <v>22.16</v>
      </c>
      <c r="I90" s="12"/>
      <c r="J90" s="27"/>
      <c r="K90" s="27"/>
      <c r="L90" s="13"/>
    </row>
    <row r="91" spans="1:12" ht="12.75">
      <c r="A91" s="2">
        <v>86</v>
      </c>
      <c r="B91" s="2">
        <v>218</v>
      </c>
      <c r="C91" s="2" t="s">
        <v>91</v>
      </c>
      <c r="D91" s="11">
        <v>3.5</v>
      </c>
      <c r="E91" s="3">
        <v>91123.13</v>
      </c>
      <c r="F91" s="11">
        <v>17</v>
      </c>
      <c r="G91" s="3">
        <v>48.4</v>
      </c>
      <c r="H91" s="11">
        <v>3.51</v>
      </c>
      <c r="I91" s="12"/>
      <c r="J91" s="27"/>
      <c r="K91" s="27"/>
      <c r="L91" s="13"/>
    </row>
    <row r="92" spans="1:12" ht="12.75">
      <c r="A92" s="2">
        <v>87</v>
      </c>
      <c r="B92" s="2">
        <v>179</v>
      </c>
      <c r="C92" s="2" t="s">
        <v>92</v>
      </c>
      <c r="D92" s="11">
        <v>19.33</v>
      </c>
      <c r="E92" s="3">
        <v>104277.45</v>
      </c>
      <c r="F92" s="11">
        <v>11.08</v>
      </c>
      <c r="G92" s="3">
        <v>9180.95</v>
      </c>
      <c r="H92" s="11">
        <v>18.66</v>
      </c>
      <c r="I92" s="12"/>
      <c r="J92" s="27"/>
      <c r="K92" s="27"/>
      <c r="L92" s="13"/>
    </row>
    <row r="93" spans="1:12" ht="12.75">
      <c r="A93" s="2">
        <v>88</v>
      </c>
      <c r="B93" s="2">
        <v>153</v>
      </c>
      <c r="C93" s="2" t="s">
        <v>93</v>
      </c>
      <c r="D93" s="11">
        <v>19.99</v>
      </c>
      <c r="E93" s="3">
        <v>68644.94</v>
      </c>
      <c r="F93" s="11">
        <v>15.94</v>
      </c>
      <c r="G93" s="3">
        <v>11633.78</v>
      </c>
      <c r="H93" s="11">
        <v>19.41</v>
      </c>
      <c r="I93" s="12"/>
      <c r="J93" s="27"/>
      <c r="K93" s="27"/>
      <c r="L93" s="13"/>
    </row>
    <row r="94" spans="4:12" ht="12.75">
      <c r="D94" s="11"/>
      <c r="E94" s="3"/>
      <c r="F94" s="11"/>
      <c r="G94" s="3"/>
      <c r="H94" s="11"/>
      <c r="I94" s="12"/>
      <c r="J94" s="27"/>
      <c r="K94" s="27"/>
      <c r="L94" s="13"/>
    </row>
    <row r="95" spans="1:12" ht="12.75">
      <c r="A95" s="2" t="s">
        <v>94</v>
      </c>
      <c r="B95" s="2">
        <v>720444</v>
      </c>
      <c r="D95" s="11"/>
      <c r="E95" s="3"/>
      <c r="F95" s="11"/>
      <c r="G95" s="3"/>
      <c r="H95" s="11"/>
      <c r="I95" s="12"/>
      <c r="J95" s="27"/>
      <c r="K95" s="27"/>
      <c r="L95" s="13"/>
    </row>
    <row r="96" spans="1:12" s="1" customFormat="1" ht="12.75">
      <c r="A96" s="39" t="s">
        <v>95</v>
      </c>
      <c r="B96" s="39"/>
      <c r="C96" s="39"/>
      <c r="D96" s="14">
        <v>5.4314594601335235</v>
      </c>
      <c r="E96" s="15">
        <v>96659798.14000002</v>
      </c>
      <c r="F96" s="14">
        <v>7.816648701855071</v>
      </c>
      <c r="G96" s="15">
        <v>24058699.289999995</v>
      </c>
      <c r="H96" s="14">
        <v>5.906817851249988</v>
      </c>
      <c r="I96" s="16"/>
      <c r="J96" s="28"/>
      <c r="K96" s="28"/>
      <c r="L96" s="29"/>
    </row>
    <row r="97" spans="4:12" ht="12.75">
      <c r="D97" s="11"/>
      <c r="I97" s="17"/>
      <c r="J97" s="27"/>
      <c r="K97" s="27"/>
      <c r="L97" s="13"/>
    </row>
    <row r="98" spans="4:12" ht="12.75">
      <c r="D98" s="11"/>
      <c r="H98" s="11"/>
      <c r="I98" s="17"/>
      <c r="J98" s="27"/>
      <c r="K98" s="27"/>
      <c r="L98" s="13"/>
    </row>
    <row r="99" spans="1:12" ht="18">
      <c r="A99" s="33" t="s">
        <v>0</v>
      </c>
      <c r="B99" s="33"/>
      <c r="C99" s="33"/>
      <c r="D99" s="33"/>
      <c r="E99" s="33"/>
      <c r="F99" s="33"/>
      <c r="G99" s="33"/>
      <c r="H99" s="33"/>
      <c r="I99" s="17"/>
      <c r="J99" s="27"/>
      <c r="K99" s="27"/>
      <c r="L99" s="13"/>
    </row>
    <row r="100" spans="1:12" ht="18">
      <c r="A100" s="33" t="str">
        <f>$A$2</f>
        <v>2021eko 4. hiruhilekoa</v>
      </c>
      <c r="B100" s="33"/>
      <c r="C100" s="33"/>
      <c r="D100" s="33"/>
      <c r="E100" s="33"/>
      <c r="F100" s="33"/>
      <c r="G100" s="33"/>
      <c r="H100" s="33"/>
      <c r="I100" s="17"/>
      <c r="J100" s="27"/>
      <c r="K100" s="27"/>
      <c r="L100" s="13"/>
    </row>
    <row r="101" spans="9:12" ht="13.5" thickBot="1">
      <c r="I101" s="17"/>
      <c r="J101" s="27"/>
      <c r="K101" s="27"/>
      <c r="L101" s="13"/>
    </row>
    <row r="102" spans="1:12" ht="12.75">
      <c r="A102" s="4"/>
      <c r="B102" s="5"/>
      <c r="C102" s="6"/>
      <c r="D102" s="34" t="s">
        <v>1</v>
      </c>
      <c r="E102" s="35"/>
      <c r="F102" s="34" t="s">
        <v>2</v>
      </c>
      <c r="G102" s="35"/>
      <c r="H102" s="7"/>
      <c r="I102" s="17"/>
      <c r="J102" s="27"/>
      <c r="K102" s="27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27"/>
      <c r="K103" s="27"/>
      <c r="L103" s="13"/>
    </row>
    <row r="104" spans="1:12" ht="11.25">
      <c r="A104" s="13">
        <f>COUNTIF($B$6:$B$93,"&lt;"&amp;B104)</f>
        <v>32</v>
      </c>
      <c r="B104" s="3">
        <v>1000</v>
      </c>
      <c r="C104" s="20" t="s">
        <v>107</v>
      </c>
      <c r="D104" s="11">
        <v>7.5804497055589986</v>
      </c>
      <c r="E104" s="3">
        <v>4592538.07</v>
      </c>
      <c r="F104" s="11">
        <v>6.691878122142199</v>
      </c>
      <c r="G104" s="3">
        <v>590522.03</v>
      </c>
      <c r="H104" s="11">
        <v>7.4792120032912575</v>
      </c>
      <c r="I104" s="21"/>
      <c r="J104" s="27"/>
      <c r="K104" s="27"/>
      <c r="L104" s="13"/>
    </row>
    <row r="105" spans="1:12" ht="11.25">
      <c r="A105" s="13">
        <f>COUNTIF($B$6:$B$93,"&lt;"&amp;B105)-SUM(A$104:A104)</f>
        <v>22</v>
      </c>
      <c r="B105" s="3">
        <v>5000</v>
      </c>
      <c r="C105" s="20" t="s">
        <v>108</v>
      </c>
      <c r="D105" s="11">
        <v>3.6570098492441105</v>
      </c>
      <c r="E105" s="3">
        <v>5679303.85</v>
      </c>
      <c r="F105" s="11">
        <v>4.902811145701</v>
      </c>
      <c r="G105" s="3">
        <v>1210305.5699999998</v>
      </c>
      <c r="H105" s="11">
        <v>3.875861188456166</v>
      </c>
      <c r="I105" s="21"/>
      <c r="J105" s="27"/>
      <c r="K105" s="27"/>
      <c r="L105" s="13"/>
    </row>
    <row r="106" spans="1:12" ht="11.25">
      <c r="A106" s="13">
        <f>COUNTIF($B$6:$B$93,"&lt;"&amp;B106)-SUM(A$104:A105)</f>
        <v>13</v>
      </c>
      <c r="B106" s="3">
        <v>10000</v>
      </c>
      <c r="C106" s="20" t="s">
        <v>109</v>
      </c>
      <c r="D106" s="11">
        <v>4.1003267546499735</v>
      </c>
      <c r="E106" s="3">
        <v>18098296.68999999</v>
      </c>
      <c r="F106" s="11">
        <v>1.0428908006271205</v>
      </c>
      <c r="G106" s="3">
        <v>3056155.280000002</v>
      </c>
      <c r="H106" s="11">
        <v>3.658623086438673</v>
      </c>
      <c r="I106" s="21"/>
      <c r="J106" s="27"/>
      <c r="K106" s="27"/>
      <c r="L106" s="13"/>
    </row>
    <row r="107" spans="1:12" ht="11.25">
      <c r="A107" s="13">
        <f>COUNTIF($B$6:$B$93,"&lt;"&amp;B107)-SUM(A$104:A106)</f>
        <v>14</v>
      </c>
      <c r="B107" s="3">
        <v>20000</v>
      </c>
      <c r="C107" s="20" t="s">
        <v>110</v>
      </c>
      <c r="D107" s="11">
        <v>5.204670295395067</v>
      </c>
      <c r="E107" s="3">
        <v>31619915.810000025</v>
      </c>
      <c r="F107" s="11">
        <v>5.975977362460632</v>
      </c>
      <c r="G107" s="3">
        <v>11526804.029999997</v>
      </c>
      <c r="H107" s="11">
        <v>5.410727799696391</v>
      </c>
      <c r="I107" s="21"/>
      <c r="J107" s="27"/>
      <c r="K107" s="27"/>
      <c r="L107" s="13"/>
    </row>
    <row r="108" spans="1:12" ht="11.25">
      <c r="A108" s="13">
        <f>COUNTIF($B$6:$B$93,"&lt;"&amp;B108)-SUM(A$104:A107)</f>
        <v>6</v>
      </c>
      <c r="B108" s="3">
        <v>100000</v>
      </c>
      <c r="C108" s="20" t="s">
        <v>111</v>
      </c>
      <c r="D108" s="11">
        <v>6.28967674591918</v>
      </c>
      <c r="E108" s="3">
        <v>36669743.72</v>
      </c>
      <c r="F108" s="11">
        <v>13.824476170814615</v>
      </c>
      <c r="G108" s="3">
        <v>7674912.379999995</v>
      </c>
      <c r="H108" s="11">
        <v>7.593755534049568</v>
      </c>
      <c r="I108" s="21"/>
      <c r="J108" s="27"/>
      <c r="K108" s="27"/>
      <c r="L108" s="13"/>
    </row>
    <row r="109" spans="1:12" ht="11.25">
      <c r="A109" s="22">
        <f>COUNTIF($B$6:$B$93,"&lt;"&amp;B109)-SUM(A$104:A108)</f>
        <v>1</v>
      </c>
      <c r="B109" s="3">
        <v>200000</v>
      </c>
      <c r="C109" s="20" t="s">
        <v>112</v>
      </c>
      <c r="D109" s="23" t="e">
        <v>#DIV/0!</v>
      </c>
      <c r="E109" s="24">
        <v>0</v>
      </c>
      <c r="F109" s="23" t="e">
        <v>#DIV/0!</v>
      </c>
      <c r="G109" s="24">
        <v>0</v>
      </c>
      <c r="H109" s="23" t="e">
        <v>#DIV/0!</v>
      </c>
      <c r="I109" s="25"/>
      <c r="J109" s="30"/>
      <c r="K109" s="30"/>
      <c r="L109" s="13"/>
    </row>
    <row r="110" spans="1:12" ht="11.25">
      <c r="A110" s="22">
        <f>SUM(A104:A109)</f>
        <v>88</v>
      </c>
      <c r="D110" s="11">
        <v>5.4314594601335235</v>
      </c>
      <c r="E110" s="3">
        <v>96659798.14000002</v>
      </c>
      <c r="F110" s="11">
        <v>7.816648701855071</v>
      </c>
      <c r="G110" s="3">
        <v>24058699.289999995</v>
      </c>
      <c r="H110" s="11">
        <v>5.906817851249988</v>
      </c>
      <c r="I110" s="25"/>
      <c r="J110" s="30"/>
      <c r="K110" s="30"/>
      <c r="L110" s="13"/>
    </row>
    <row r="111" spans="4:12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J111" s="31"/>
      <c r="K111" s="31"/>
      <c r="L111" s="13"/>
    </row>
    <row r="113" spans="1:11" ht="18">
      <c r="A113" s="33" t="s">
        <v>0</v>
      </c>
      <c r="B113" s="33"/>
      <c r="C113" s="33"/>
      <c r="D113" s="33"/>
      <c r="E113" s="33"/>
      <c r="F113" s="33"/>
      <c r="G113" s="33"/>
      <c r="H113" s="33"/>
      <c r="I113" s="2"/>
      <c r="J113" s="2"/>
      <c r="K113" s="2"/>
    </row>
    <row r="114" spans="1:11" ht="18">
      <c r="A114" s="33" t="str">
        <f>$A$2</f>
        <v>2021eko 4. hiruhilekoa</v>
      </c>
      <c r="B114" s="33"/>
      <c r="C114" s="33"/>
      <c r="D114" s="33"/>
      <c r="E114" s="33"/>
      <c r="F114" s="33"/>
      <c r="G114" s="33"/>
      <c r="H114" s="33"/>
      <c r="I114" s="2"/>
      <c r="J114" s="2"/>
      <c r="K114" s="2"/>
    </row>
    <row r="116" spans="1:11" ht="15.75">
      <c r="A116" s="32" t="s">
        <v>97</v>
      </c>
      <c r="B116" s="32"/>
      <c r="C116" s="32"/>
      <c r="D116" s="32"/>
      <c r="E116" s="32"/>
      <c r="F116" s="32"/>
      <c r="G116" s="32"/>
      <c r="H116" s="32"/>
      <c r="I116" s="2"/>
      <c r="J116" s="2"/>
      <c r="K116" s="2"/>
    </row>
    <row r="118" spans="1:11" ht="11.25">
      <c r="A118" s="2">
        <v>2</v>
      </c>
      <c r="B118" s="2">
        <v>1</v>
      </c>
      <c r="C118" s="2" t="s">
        <v>8</v>
      </c>
      <c r="I118" s="2"/>
      <c r="J118" s="2"/>
      <c r="K118" s="2"/>
    </row>
    <row r="119" spans="1:11" ht="11.25">
      <c r="A119" s="2">
        <v>5</v>
      </c>
      <c r="B119" s="2">
        <v>2</v>
      </c>
      <c r="C119" s="2" t="s">
        <v>11</v>
      </c>
      <c r="I119" s="2"/>
      <c r="J119" s="2"/>
      <c r="K119" s="2"/>
    </row>
    <row r="120" spans="1:11" ht="11.25">
      <c r="A120" s="2">
        <v>15</v>
      </c>
      <c r="B120" s="2">
        <v>3</v>
      </c>
      <c r="C120" s="2" t="s">
        <v>21</v>
      </c>
      <c r="I120" s="2"/>
      <c r="J120" s="2"/>
      <c r="K120" s="2"/>
    </row>
    <row r="121" spans="1:11" ht="11.25">
      <c r="A121" s="2">
        <v>16</v>
      </c>
      <c r="B121" s="2">
        <v>4</v>
      </c>
      <c r="C121" s="2" t="s">
        <v>22</v>
      </c>
      <c r="I121" s="2"/>
      <c r="J121" s="2"/>
      <c r="K121" s="2"/>
    </row>
    <row r="122" spans="1:11" ht="11.25">
      <c r="A122" s="2">
        <v>21</v>
      </c>
      <c r="B122" s="2">
        <v>5</v>
      </c>
      <c r="C122" s="2" t="s">
        <v>27</v>
      </c>
      <c r="I122" s="2"/>
      <c r="J122" s="2"/>
      <c r="K122" s="2"/>
    </row>
    <row r="123" spans="1:11" ht="11.25">
      <c r="A123" s="2">
        <v>22</v>
      </c>
      <c r="B123" s="2">
        <v>6</v>
      </c>
      <c r="C123" s="2" t="s">
        <v>28</v>
      </c>
      <c r="I123" s="2"/>
      <c r="J123" s="2"/>
      <c r="K123" s="2"/>
    </row>
    <row r="124" spans="1:11" ht="11.25">
      <c r="A124" s="2">
        <v>25</v>
      </c>
      <c r="B124" s="2">
        <v>7</v>
      </c>
      <c r="C124" s="2" t="s">
        <v>31</v>
      </c>
      <c r="I124" s="2"/>
      <c r="J124" s="2"/>
      <c r="K124" s="2"/>
    </row>
    <row r="125" spans="1:11" ht="11.25">
      <c r="A125" s="2">
        <v>26</v>
      </c>
      <c r="B125" s="2">
        <v>8</v>
      </c>
      <c r="C125" s="2" t="s">
        <v>32</v>
      </c>
      <c r="I125" s="2"/>
      <c r="J125" s="2"/>
      <c r="K125" s="2"/>
    </row>
    <row r="126" spans="1:11" ht="11.25">
      <c r="A126" s="2">
        <v>28</v>
      </c>
      <c r="B126" s="2">
        <v>9</v>
      </c>
      <c r="C126" s="2" t="s">
        <v>34</v>
      </c>
      <c r="I126" s="2"/>
      <c r="J126" s="2"/>
      <c r="K126" s="2"/>
    </row>
    <row r="127" spans="1:11" ht="11.25">
      <c r="A127" s="2">
        <v>37</v>
      </c>
      <c r="B127" s="2">
        <v>10</v>
      </c>
      <c r="C127" s="2" t="s">
        <v>42</v>
      </c>
      <c r="I127" s="2"/>
      <c r="J127" s="2"/>
      <c r="K127" s="2"/>
    </row>
    <row r="128" spans="1:11" ht="11.25">
      <c r="A128" s="2">
        <v>39</v>
      </c>
      <c r="B128" s="2">
        <v>11</v>
      </c>
      <c r="C128" s="2" t="s">
        <v>44</v>
      </c>
      <c r="I128" s="2"/>
      <c r="J128" s="2"/>
      <c r="K128" s="2"/>
    </row>
    <row r="129" spans="1:11" ht="11.25">
      <c r="A129" s="2">
        <v>43</v>
      </c>
      <c r="B129" s="2">
        <v>12</v>
      </c>
      <c r="C129" s="2" t="s">
        <v>48</v>
      </c>
      <c r="I129" s="2"/>
      <c r="J129" s="2"/>
      <c r="K129" s="2"/>
    </row>
    <row r="130" spans="1:11" ht="11.25">
      <c r="A130" s="2">
        <v>52</v>
      </c>
      <c r="B130" s="2">
        <v>13</v>
      </c>
      <c r="C130" s="2" t="s">
        <v>57</v>
      </c>
      <c r="I130" s="2"/>
      <c r="J130" s="2"/>
      <c r="K130" s="2"/>
    </row>
    <row r="131" spans="1:11" ht="11.25">
      <c r="A131" s="2">
        <v>61</v>
      </c>
      <c r="B131" s="2">
        <v>14</v>
      </c>
      <c r="C131" s="2" t="s">
        <v>66</v>
      </c>
      <c r="I131" s="2"/>
      <c r="J131" s="2"/>
      <c r="K131" s="2"/>
    </row>
    <row r="132" spans="1:11" ht="11.25">
      <c r="A132" s="2">
        <v>69</v>
      </c>
      <c r="B132" s="2">
        <v>15</v>
      </c>
      <c r="C132" s="2" t="s">
        <v>74</v>
      </c>
      <c r="I132" s="2"/>
      <c r="J132" s="2"/>
      <c r="K132" s="2"/>
    </row>
    <row r="133" spans="1:11" ht="11.25">
      <c r="A133" s="2">
        <v>76</v>
      </c>
      <c r="B133" s="2">
        <v>16</v>
      </c>
      <c r="C133" s="2" t="s">
        <v>81</v>
      </c>
      <c r="I133" s="2"/>
      <c r="J133" s="2"/>
      <c r="K133" s="2"/>
    </row>
    <row r="134" spans="1:11" ht="11.25">
      <c r="A134" s="2">
        <v>78</v>
      </c>
      <c r="B134" s="2">
        <v>17</v>
      </c>
      <c r="C134" s="2" t="s">
        <v>83</v>
      </c>
      <c r="I134" s="2"/>
      <c r="J134" s="2"/>
      <c r="K134" s="2"/>
    </row>
    <row r="135" spans="1:11" ht="11.25">
      <c r="A135" s="2">
        <v>83</v>
      </c>
      <c r="B135" s="2">
        <v>18</v>
      </c>
      <c r="C135" s="2" t="s">
        <v>88</v>
      </c>
      <c r="I135" s="2"/>
      <c r="J135" s="2"/>
      <c r="K135" s="2"/>
    </row>
    <row r="136" spans="1:11" ht="11.25">
      <c r="A136" s="2">
        <v>84</v>
      </c>
      <c r="B136" s="2">
        <v>19</v>
      </c>
      <c r="C136" s="2" t="s">
        <v>89</v>
      </c>
      <c r="I136" s="2"/>
      <c r="J136" s="2"/>
      <c r="K136" s="2"/>
    </row>
    <row r="137" spans="1:11" ht="11.25">
      <c r="A137" s="2">
        <f>SUMIF(L$6:L$93,$B137,A$6:A$93)</f>
        <v>0</v>
      </c>
      <c r="B137" s="2">
        <v>20</v>
      </c>
      <c r="C137" s="2" t="e">
        <f>VLOOKUP($A137,A$6:C$93,3)</f>
        <v>#N/A</v>
      </c>
      <c r="I137" s="2"/>
      <c r="J137" s="2"/>
      <c r="K137" s="2"/>
    </row>
  </sheetData>
  <sheetProtection/>
  <mergeCells count="13">
    <mergeCell ref="A1:H1"/>
    <mergeCell ref="A2:H2"/>
    <mergeCell ref="D4:E4"/>
    <mergeCell ref="F4:G4"/>
    <mergeCell ref="A5:C5"/>
    <mergeCell ref="A96:C96"/>
    <mergeCell ref="A116:H116"/>
    <mergeCell ref="A99:H99"/>
    <mergeCell ref="A100:H100"/>
    <mergeCell ref="D102:E102"/>
    <mergeCell ref="F102:G102"/>
    <mergeCell ref="A113:H113"/>
    <mergeCell ref="A114:H114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4" fitToWidth="4" horizontalDpi="600" verticalDpi="600" orientation="portrait" paperSize="9" r:id="rId1"/>
  <rowBreaks count="2" manualBreakCount="2">
    <brk id="97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GOMEZ URTEAGA, Milagros</cp:lastModifiedBy>
  <cp:lastPrinted>2022-02-04T12:01:04Z</cp:lastPrinted>
  <dcterms:created xsi:type="dcterms:W3CDTF">2017-06-09T12:20:43Z</dcterms:created>
  <dcterms:modified xsi:type="dcterms:W3CDTF">2022-02-04T12:01:12Z</dcterms:modified>
  <cp:category/>
  <cp:version/>
  <cp:contentType/>
  <cp:contentStatus/>
</cp:coreProperties>
</file>