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4625" windowHeight="8820" activeTab="1"/>
  </bookViews>
  <sheets>
    <sheet name="2020_1HH" sheetId="1" r:id="rId1"/>
    <sheet name="2020_2HH" sheetId="2" r:id="rId2"/>
    <sheet name="2020_3HH" sheetId="3" r:id="rId3"/>
    <sheet name="2020_4HH" sheetId="4" r:id="rId4"/>
  </sheets>
  <externalReferences>
    <externalReference r:id="rId7"/>
    <externalReference r:id="rId8"/>
  </externalReferences>
  <definedNames>
    <definedName name="_xlnm.Print_Area" localSheetId="0">'2020_1HH'!$A$1:$H$137</definedName>
    <definedName name="_xlnm.Print_Area" localSheetId="1">'2020_2HH'!$A$1:$H$137</definedName>
    <definedName name="_xlnm.Print_Area" localSheetId="2">'2020_3HH'!$A$1:$H$137</definedName>
    <definedName name="_xlnm.Print_Area" localSheetId="3">'2020_4HH'!$A$1:$H$154</definedName>
  </definedNames>
  <calcPr fullCalcOnLoad="1"/>
</workbook>
</file>

<file path=xl/sharedStrings.xml><?xml version="1.0" encoding="utf-8"?>
<sst xmlns="http://schemas.openxmlformats.org/spreadsheetml/2006/main" count="931" uniqueCount="118">
  <si>
    <t>ORDAINKETEN BATEZ BESTEKO EPEA (OBBE)</t>
  </si>
  <si>
    <t>Ordaindutako eragiketak</t>
  </si>
  <si>
    <t>Ordaindu gabeko eragiketak</t>
  </si>
  <si>
    <t xml:space="preserve">Udala </t>
  </si>
  <si>
    <t>Ratioa</t>
  </si>
  <si>
    <t>Zenbatekoa</t>
  </si>
  <si>
    <t>OBBE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</si>
  <si>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</si>
  <si>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</si>
  <si>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</si>
  <si>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</si>
  <si>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</si>
  <si>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</si>
  <si>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</si>
  <si>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</si>
  <si>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</si>
  <si>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</si>
  <si>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</si>
  <si>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</si>
  <si>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</si>
  <si>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</si>
  <si>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</si>
  <si>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</si>
  <si>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</si>
  <si>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</si>
  <si>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</si>
  <si>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</si>
  <si>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</si>
  <si>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</si>
  <si>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</si>
  <si>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>BIDANIA-GOIATZ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</si>
  <si>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</si>
  <si>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</si>
  <si>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</si>
  <si>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</si>
  <si>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</si>
  <si>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</si>
  <si>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</si>
  <si>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</si>
  <si>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</si>
  <si>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</si>
  <si>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</si>
  <si>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</si>
  <si>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</si>
  <si>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</si>
  <si>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</si>
  <si>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</si>
  <si>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</si>
  <si>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</si>
  <si>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</si>
  <si>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</si>
  <si>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</si>
  <si>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</si>
  <si>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</si>
  <si>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</si>
  <si>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</si>
  <si>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</si>
  <si>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</si>
  <si>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</si>
  <si>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</si>
  <si>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</si>
  <si>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</si>
  <si>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</si>
  <si>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</si>
  <si>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</si>
  <si>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</si>
  <si>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</si>
  <si>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</si>
  <si>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</si>
  <si>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</si>
  <si>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</si>
  <si>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</si>
  <si>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</si>
  <si>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</si>
  <si>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</si>
  <si>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</si>
  <si>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</si>
  <si>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</si>
  <si>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</si>
  <si>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</si>
  <si>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</si>
  <si>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</si>
  <si>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</si>
  <si>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</si>
  <si>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</si>
  <si>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</si>
  <si>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</si>
  <si>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</si>
  <si>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</si>
  <si>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</si>
  <si>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</si>
  <si>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</si>
  <si>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</si>
  <si>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</si>
  <si>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</si>
  <si>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</si>
  <si>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Biztanleak</t>
  </si>
  <si>
    <t>ITSASO</t>
  </si>
  <si>
    <t>Informazio obligazioa bete ez duten udalen zerrenda</t>
  </si>
  <si>
    <t>EZKIO</t>
  </si>
  <si>
    <t>2020ko 1. hiruhilekoa</t>
  </si>
  <si>
    <t/>
  </si>
  <si>
    <t>0-1.000</t>
  </si>
  <si>
    <t>1.000-5.000</t>
  </si>
  <si>
    <t>5.000-10.000</t>
  </si>
  <si>
    <t>10.000-20.000</t>
  </si>
  <si>
    <t>20.000-100.000</t>
  </si>
  <si>
    <t xml:space="preserve"> &gt; 100.000</t>
  </si>
  <si>
    <t>2020ko 2. hiruhilekoa</t>
  </si>
  <si>
    <t>2020ko 3. hiruhilekoa</t>
  </si>
  <si>
    <t>º</t>
  </si>
  <si>
    <t>2020ko 4. hiruhilekoa</t>
  </si>
  <si>
    <t>Ordaindutako erAHiketak</t>
  </si>
  <si>
    <t>Ordaindu gabeko erAHiketak</t>
  </si>
  <si>
    <t xml:space="preserve">LEINTZ-GATZAHA </t>
  </si>
  <si>
    <t xml:space="preserve">ZUMARRAHA </t>
  </si>
  <si>
    <t xml:space="preserve">ASTIGARRAHA </t>
  </si>
  <si>
    <t xml:space="preserve">ALTZAHA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</si>
</sst>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1" fillId="21" borderId="0" applyNumberFormat="0" applyBorder="0" applyAlignment="0" applyProtection="0"/>
    <xf numFmtId="0" fontId="33" fillId="0" borderId="2" applyNumberFormat="0" applyFill="0" applyAlignment="0" applyProtection="0"/>
    <xf numFmtId="0" fontId="31" fillId="22" borderId="0" applyNumberFormat="0" applyBorder="0" applyAlignment="0" applyProtection="0"/>
    <xf numFmtId="0" fontId="34" fillId="0" borderId="3" applyNumberFormat="0" applyFill="0" applyAlignment="0" applyProtection="0"/>
    <xf numFmtId="0" fontId="3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dxfs count="1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npromisoak\KontaLagun\GUNEA\Berankortasuna\Udalgida%20albisteak\Udalgida_OBBEkalkulu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inst\Cupoap\BITTORI\indicadores\Parame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BE1G"/>
      <sheetName val="OBBE2G"/>
      <sheetName val="OBBE3G"/>
      <sheetName val="OBBE4G"/>
      <sheetName val="OBBE5G"/>
      <sheetName val="Argitaratzeko"/>
      <sheetName val="2014_1HH"/>
      <sheetName val="2014_2HH"/>
      <sheetName val="2014_3HH"/>
      <sheetName val="2014_4HH"/>
      <sheetName val="2015_1HH"/>
      <sheetName val="2015_2HH"/>
      <sheetName val="2015_3HH"/>
      <sheetName val="2015_4HH"/>
      <sheetName val="2016_1HH"/>
      <sheetName val="2016_2HH"/>
      <sheetName val="2016_3HH"/>
      <sheetName val="2016_4HH"/>
      <sheetName val="2017_1HH"/>
      <sheetName val="2017_2HH"/>
      <sheetName val="2017_3HH"/>
      <sheetName val="2017_4HH"/>
      <sheetName val="2018_1HH"/>
      <sheetName val="2018_2HH"/>
      <sheetName val="2018_3HH"/>
      <sheetName val="2018_4HH"/>
      <sheetName val="2019_1HH"/>
      <sheetName val="2019_2HH"/>
      <sheetName val="2019_3HH"/>
      <sheetName val="2019_4HH"/>
      <sheetName val="2020_1HH"/>
      <sheetName val="2020_2HH"/>
      <sheetName val="2020_3HH"/>
      <sheetName val="2020_4H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derazioak"/>
      <sheetName val="Ibilg.Minimoak"/>
      <sheetName val="Estratoak"/>
      <sheetName val="Udalak"/>
      <sheetName val="Non zer"/>
      <sheetName val="Non zer (2)"/>
      <sheetName val="Ranking"/>
    </sheetNames>
    <sheetDataSet>
      <sheetData sheetId="3">
        <row r="94">
          <cell r="B94" t="str">
            <v>0-1.000</v>
          </cell>
        </row>
        <row r="95">
          <cell r="B95" t="str">
            <v>1.000-5.000</v>
          </cell>
        </row>
        <row r="96">
          <cell r="B96" t="str">
            <v>5.000-10.000</v>
          </cell>
        </row>
        <row r="97">
          <cell r="B97" t="str">
            <v>10.000-20.000</v>
          </cell>
        </row>
        <row r="98">
          <cell r="B98" t="str">
            <v>20.000-100.000</v>
          </cell>
        </row>
        <row r="99">
          <cell r="B99" t="str">
            <v> &gt; 100.000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63">
      <selection activeCell="I107" sqref="I107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9" t="s">
        <v>110</v>
      </c>
      <c r="B1" s="39"/>
      <c r="C1" s="39"/>
      <c r="D1" s="39"/>
      <c r="E1" s="39"/>
      <c r="F1" s="39"/>
      <c r="G1" s="39"/>
      <c r="H1" s="39"/>
    </row>
    <row r="2" spans="1:8" ht="18">
      <c r="A2" s="39" t="s">
        <v>100</v>
      </c>
      <c r="B2" s="39"/>
      <c r="C2" s="39"/>
      <c r="D2" s="39"/>
      <c r="E2" s="39"/>
      <c r="F2" s="39"/>
      <c r="G2" s="39"/>
      <c r="H2" s="39"/>
    </row>
    <row r="3" ht="13.5" thickBot="1"/>
    <row r="4" spans="1:8" ht="12.75">
      <c r="A4" s="4"/>
      <c r="B4" s="5"/>
      <c r="C4" s="6"/>
      <c r="D4" s="40" t="s">
        <v>1</v>
      </c>
      <c r="E4" s="41"/>
      <c r="F4" s="40" t="s">
        <v>2</v>
      </c>
      <c r="G4" s="41"/>
      <c r="H4" s="7"/>
    </row>
    <row r="5" spans="1:8" ht="13.5" thickBot="1">
      <c r="A5" s="43" t="s">
        <v>3</v>
      </c>
      <c r="B5" s="44"/>
      <c r="C5" s="45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2" ht="12.75">
      <c r="A6" s="2">
        <v>1</v>
      </c>
      <c r="B6" s="2">
        <v>320</v>
      </c>
      <c r="C6" s="2" t="s">
        <v>7</v>
      </c>
      <c r="D6" s="47">
        <v>10.69</v>
      </c>
      <c r="E6" s="48">
        <v>97358</v>
      </c>
      <c r="F6" s="47">
        <v>0</v>
      </c>
      <c r="G6" s="48">
        <v>0</v>
      </c>
      <c r="H6" s="47">
        <v>10.69</v>
      </c>
      <c r="I6" s="12" t="s">
        <v>101</v>
      </c>
      <c r="J6" s="34">
        <v>1040757.0199999999</v>
      </c>
      <c r="K6" s="34">
        <v>0</v>
      </c>
      <c r="L6" s="13">
        <v>0</v>
      </c>
    </row>
    <row r="7" spans="1:12" ht="12.75">
      <c r="A7" s="2">
        <v>2</v>
      </c>
      <c r="B7" s="2">
        <v>469</v>
      </c>
      <c r="C7" s="2" t="s">
        <v>8</v>
      </c>
      <c r="D7" s="47">
        <v>18.82</v>
      </c>
      <c r="E7" s="48">
        <v>107840.37</v>
      </c>
      <c r="F7" s="47">
        <v>0</v>
      </c>
      <c r="G7" s="48">
        <v>0</v>
      </c>
      <c r="H7" s="47">
        <v>18.82</v>
      </c>
      <c r="I7" s="12" t="s">
        <v>101</v>
      </c>
      <c r="J7" s="34">
        <v>2029555.7634</v>
      </c>
      <c r="K7" s="34">
        <v>0</v>
      </c>
      <c r="L7" s="13">
        <v>0</v>
      </c>
    </row>
    <row r="8" spans="1:12" ht="12.75">
      <c r="A8" s="2">
        <v>3</v>
      </c>
      <c r="B8" s="2">
        <v>777</v>
      </c>
      <c r="C8" s="2" t="s">
        <v>9</v>
      </c>
      <c r="D8" s="47">
        <v>6.04</v>
      </c>
      <c r="E8" s="48">
        <v>112284.05</v>
      </c>
      <c r="F8" s="47">
        <v>0</v>
      </c>
      <c r="G8" s="48">
        <v>22954.19</v>
      </c>
      <c r="H8" s="47">
        <v>5.01</v>
      </c>
      <c r="I8" s="12" t="s">
        <v>101</v>
      </c>
      <c r="J8" s="34">
        <v>678195.662</v>
      </c>
      <c r="K8" s="34">
        <v>0</v>
      </c>
      <c r="L8" s="13">
        <v>0</v>
      </c>
    </row>
    <row r="9" spans="1:12" ht="12.75">
      <c r="A9" s="2">
        <v>4</v>
      </c>
      <c r="B9" s="2">
        <v>309</v>
      </c>
      <c r="C9" s="2" t="s">
        <v>10</v>
      </c>
      <c r="D9" s="47">
        <v>9.96</v>
      </c>
      <c r="E9" s="48">
        <v>36802.62</v>
      </c>
      <c r="F9" s="47">
        <v>21.71</v>
      </c>
      <c r="G9" s="48">
        <v>482.1</v>
      </c>
      <c r="H9" s="47">
        <v>10.11</v>
      </c>
      <c r="I9" s="12" t="s">
        <v>101</v>
      </c>
      <c r="J9" s="34">
        <v>366554.09520000004</v>
      </c>
      <c r="K9" s="34">
        <v>10466.391000000001</v>
      </c>
      <c r="L9" s="13">
        <v>0</v>
      </c>
    </row>
    <row r="10" spans="1:12" ht="12.75">
      <c r="A10" s="2">
        <v>5</v>
      </c>
      <c r="B10" s="3">
        <v>1726</v>
      </c>
      <c r="C10" s="2" t="s">
        <v>11</v>
      </c>
      <c r="D10" s="47">
        <v>7.2</v>
      </c>
      <c r="E10" s="48">
        <v>159792.94</v>
      </c>
      <c r="F10" s="47">
        <v>1186</v>
      </c>
      <c r="G10" s="48">
        <v>111.4</v>
      </c>
      <c r="H10" s="47">
        <v>8.02</v>
      </c>
      <c r="I10" s="12" t="s">
        <v>101</v>
      </c>
      <c r="J10" s="34">
        <v>1150509.168</v>
      </c>
      <c r="K10" s="34">
        <v>132120.4</v>
      </c>
      <c r="L10" s="13">
        <v>0</v>
      </c>
    </row>
    <row r="11" spans="1:12" ht="12.75">
      <c r="A11" s="2">
        <v>6</v>
      </c>
      <c r="B11" s="2">
        <v>374</v>
      </c>
      <c r="C11" s="2" t="s">
        <v>12</v>
      </c>
      <c r="D11" s="47">
        <v>4.37</v>
      </c>
      <c r="E11" s="48">
        <v>58653.29</v>
      </c>
      <c r="F11" s="47">
        <v>7</v>
      </c>
      <c r="G11" s="48">
        <v>2056.2</v>
      </c>
      <c r="H11" s="47">
        <v>4.46</v>
      </c>
      <c r="I11" s="12" t="s">
        <v>101</v>
      </c>
      <c r="J11" s="34">
        <v>256314.87730000002</v>
      </c>
      <c r="K11" s="34">
        <v>14393.399999999998</v>
      </c>
      <c r="L11" s="13">
        <v>0</v>
      </c>
    </row>
    <row r="12" spans="1:12" ht="12.75">
      <c r="A12" s="2">
        <v>7</v>
      </c>
      <c r="B12" s="2">
        <v>427</v>
      </c>
      <c r="C12" s="2" t="s">
        <v>13</v>
      </c>
      <c r="D12" s="47">
        <v>7.6</v>
      </c>
      <c r="E12" s="48">
        <v>119885.34</v>
      </c>
      <c r="F12" s="47">
        <v>90</v>
      </c>
      <c r="G12" s="48">
        <v>64594.26</v>
      </c>
      <c r="H12" s="47">
        <v>36.45</v>
      </c>
      <c r="I12" s="12">
        <v>36.45</v>
      </c>
      <c r="J12" s="34">
        <v>911128.5839999999</v>
      </c>
      <c r="K12" s="34">
        <v>5813483.4</v>
      </c>
      <c r="L12" s="13">
        <v>0</v>
      </c>
    </row>
    <row r="13" spans="1:12" ht="12.75">
      <c r="A13" s="2">
        <v>8</v>
      </c>
      <c r="B13" s="2">
        <v>939</v>
      </c>
      <c r="C13" s="2" t="s">
        <v>14</v>
      </c>
      <c r="D13" s="47">
        <v>5.36</v>
      </c>
      <c r="E13" s="48">
        <v>194328.42</v>
      </c>
      <c r="F13" s="47">
        <v>90</v>
      </c>
      <c r="G13" s="48">
        <v>18975.83</v>
      </c>
      <c r="H13" s="47">
        <v>12.89</v>
      </c>
      <c r="I13" s="12" t="s">
        <v>101</v>
      </c>
      <c r="J13" s="34">
        <v>1041600.3312000001</v>
      </c>
      <c r="K13" s="34">
        <v>1707824.7000000002</v>
      </c>
      <c r="L13" s="13">
        <v>0</v>
      </c>
    </row>
    <row r="14" spans="1:12" ht="12.75">
      <c r="A14" s="2">
        <v>9</v>
      </c>
      <c r="B14" s="3">
        <v>14618</v>
      </c>
      <c r="C14" s="2" t="s">
        <v>15</v>
      </c>
      <c r="D14" s="47">
        <v>24.64</v>
      </c>
      <c r="E14" s="48">
        <v>2526903.15</v>
      </c>
      <c r="F14" s="47">
        <v>90.55</v>
      </c>
      <c r="G14" s="48">
        <v>81220.69</v>
      </c>
      <c r="H14" s="47">
        <v>26.69</v>
      </c>
      <c r="I14" s="12" t="s">
        <v>101</v>
      </c>
      <c r="J14" s="34">
        <v>62262893.616</v>
      </c>
      <c r="K14" s="34">
        <v>7354533.4795</v>
      </c>
      <c r="L14" s="13">
        <v>0</v>
      </c>
    </row>
    <row r="15" spans="1:12" ht="12.75">
      <c r="A15" s="2">
        <v>10</v>
      </c>
      <c r="B15" s="3">
        <v>2034</v>
      </c>
      <c r="C15" s="2" t="s">
        <v>16</v>
      </c>
      <c r="D15" s="47">
        <v>12.89</v>
      </c>
      <c r="E15" s="48">
        <v>326036.42</v>
      </c>
      <c r="F15" s="47">
        <v>90</v>
      </c>
      <c r="G15" s="48">
        <v>53242.67</v>
      </c>
      <c r="H15" s="47">
        <v>23.71</v>
      </c>
      <c r="I15" s="12" t="s">
        <v>101</v>
      </c>
      <c r="J15" s="34">
        <v>4202609.4538</v>
      </c>
      <c r="K15" s="34">
        <v>4791840.3</v>
      </c>
      <c r="L15" s="13">
        <v>0</v>
      </c>
    </row>
    <row r="16" spans="1:12" ht="12.75">
      <c r="A16" s="2">
        <v>11</v>
      </c>
      <c r="B16" s="3">
        <v>2136</v>
      </c>
      <c r="C16" s="2" t="s">
        <v>17</v>
      </c>
      <c r="D16" s="47">
        <v>25.43</v>
      </c>
      <c r="E16" s="48">
        <v>695365.99</v>
      </c>
      <c r="F16" s="47">
        <v>85.45</v>
      </c>
      <c r="G16" s="48">
        <v>27878.36</v>
      </c>
      <c r="H16" s="47">
        <v>27.75</v>
      </c>
      <c r="I16" s="12" t="s">
        <v>101</v>
      </c>
      <c r="J16" s="34">
        <v>17683157.1257</v>
      </c>
      <c r="K16" s="34">
        <v>2382205.862</v>
      </c>
      <c r="L16" s="13">
        <v>0</v>
      </c>
    </row>
    <row r="17" spans="1:12" ht="12.75">
      <c r="A17" s="2">
        <v>12</v>
      </c>
      <c r="B17" s="2">
        <v>205</v>
      </c>
      <c r="C17" s="2" t="s">
        <v>18</v>
      </c>
      <c r="D17" s="47">
        <v>14.06</v>
      </c>
      <c r="E17" s="48">
        <v>29974.63</v>
      </c>
      <c r="F17" s="47">
        <v>13.8</v>
      </c>
      <c r="G17" s="48">
        <v>980.04</v>
      </c>
      <c r="H17" s="47">
        <v>14.05</v>
      </c>
      <c r="I17" s="12" t="s">
        <v>101</v>
      </c>
      <c r="J17" s="34">
        <v>421443.2978</v>
      </c>
      <c r="K17" s="34">
        <v>13524.552</v>
      </c>
      <c r="L17" s="13">
        <v>0</v>
      </c>
    </row>
    <row r="18" spans="1:12" ht="12.75">
      <c r="A18" s="2">
        <v>13</v>
      </c>
      <c r="B18" s="3">
        <v>6987</v>
      </c>
      <c r="C18" s="2" t="s">
        <v>19</v>
      </c>
      <c r="D18" s="47">
        <v>21.12</v>
      </c>
      <c r="E18" s="48">
        <v>1465912.33</v>
      </c>
      <c r="F18" s="47">
        <v>3.55</v>
      </c>
      <c r="G18" s="48">
        <v>244984.76</v>
      </c>
      <c r="H18" s="47">
        <v>18.61</v>
      </c>
      <c r="I18" s="12" t="s">
        <v>101</v>
      </c>
      <c r="J18" s="34">
        <v>30960068.409600005</v>
      </c>
      <c r="K18" s="34">
        <v>869695.898</v>
      </c>
      <c r="L18" s="13">
        <v>0</v>
      </c>
    </row>
    <row r="19" spans="1:12" ht="12.75">
      <c r="A19" s="2">
        <v>14</v>
      </c>
      <c r="B19" s="3">
        <v>1533</v>
      </c>
      <c r="C19" s="2" t="s">
        <v>20</v>
      </c>
      <c r="D19" s="47">
        <v>16.65</v>
      </c>
      <c r="E19" s="48">
        <v>199367.48</v>
      </c>
      <c r="F19" s="47">
        <v>23.07</v>
      </c>
      <c r="G19" s="48">
        <v>63168.06</v>
      </c>
      <c r="H19" s="47">
        <v>18.19</v>
      </c>
      <c r="I19" s="12" t="s">
        <v>101</v>
      </c>
      <c r="J19" s="34">
        <v>3319468.542</v>
      </c>
      <c r="K19" s="34">
        <v>1457287.1442</v>
      </c>
      <c r="L19" s="13">
        <v>0</v>
      </c>
    </row>
    <row r="20" spans="1:12" ht="12.75">
      <c r="A20" s="2">
        <v>15</v>
      </c>
      <c r="B20" s="3">
        <v>1669</v>
      </c>
      <c r="C20" s="2" t="s">
        <v>21</v>
      </c>
      <c r="D20" s="47">
        <v>6.06</v>
      </c>
      <c r="E20" s="48">
        <v>302891</v>
      </c>
      <c r="F20" s="47">
        <v>91</v>
      </c>
      <c r="G20" s="48">
        <v>313.33</v>
      </c>
      <c r="H20" s="47">
        <v>6.15</v>
      </c>
      <c r="I20" s="12" t="s">
        <v>101</v>
      </c>
      <c r="J20" s="34">
        <v>1835519.46</v>
      </c>
      <c r="K20" s="34">
        <v>28513.03</v>
      </c>
      <c r="L20" s="13">
        <v>0</v>
      </c>
    </row>
    <row r="21" spans="1:12" ht="12.75">
      <c r="A21" s="2">
        <v>16</v>
      </c>
      <c r="B21" s="3">
        <v>2081</v>
      </c>
      <c r="C21" s="2" t="s">
        <v>22</v>
      </c>
      <c r="D21" s="47">
        <v>2.55</v>
      </c>
      <c r="E21" s="48">
        <v>247200.64</v>
      </c>
      <c r="F21" s="47">
        <v>0</v>
      </c>
      <c r="G21" s="48">
        <v>0</v>
      </c>
      <c r="H21" s="47">
        <v>2.55</v>
      </c>
      <c r="I21" s="12" t="s">
        <v>101</v>
      </c>
      <c r="J21" s="34">
        <v>630361.632</v>
      </c>
      <c r="K21" s="34">
        <v>0</v>
      </c>
      <c r="L21" s="13">
        <v>0</v>
      </c>
    </row>
    <row r="22" spans="1:12" ht="12.75">
      <c r="A22" s="2">
        <v>17</v>
      </c>
      <c r="B22" s="3">
        <v>11609</v>
      </c>
      <c r="C22" s="2" t="s">
        <v>23</v>
      </c>
      <c r="D22" s="47">
        <v>12.24</v>
      </c>
      <c r="E22" s="48">
        <v>1679206.6</v>
      </c>
      <c r="F22" s="47">
        <v>91.35</v>
      </c>
      <c r="G22" s="48">
        <v>41600.25</v>
      </c>
      <c r="H22" s="47">
        <v>14.15</v>
      </c>
      <c r="I22" s="12" t="s">
        <v>101</v>
      </c>
      <c r="J22" s="34">
        <v>20553488.784</v>
      </c>
      <c r="K22" s="34">
        <v>3800182.8375</v>
      </c>
      <c r="L22" s="13">
        <v>0</v>
      </c>
    </row>
    <row r="23" spans="1:12" ht="12.75">
      <c r="A23" s="2">
        <v>18</v>
      </c>
      <c r="B23" s="3">
        <v>14786</v>
      </c>
      <c r="C23" s="2" t="s">
        <v>24</v>
      </c>
      <c r="D23" s="47">
        <v>18.58</v>
      </c>
      <c r="E23" s="48">
        <v>2463490.24</v>
      </c>
      <c r="F23" s="47">
        <v>7.26</v>
      </c>
      <c r="G23" s="48">
        <v>148531.77</v>
      </c>
      <c r="H23" s="47">
        <v>17.94</v>
      </c>
      <c r="I23" s="12" t="s">
        <v>101</v>
      </c>
      <c r="J23" s="34">
        <v>45771648.6592</v>
      </c>
      <c r="K23" s="34">
        <v>1078340.6501999998</v>
      </c>
      <c r="L23" s="13">
        <v>0</v>
      </c>
    </row>
    <row r="24" spans="1:12" ht="12.75">
      <c r="A24" s="2">
        <v>19</v>
      </c>
      <c r="B24" s="3">
        <v>13881</v>
      </c>
      <c r="C24" s="2" t="s">
        <v>25</v>
      </c>
      <c r="D24" s="47">
        <v>17.85</v>
      </c>
      <c r="E24" s="48">
        <v>1772028.35</v>
      </c>
      <c r="F24" s="47">
        <v>31.28</v>
      </c>
      <c r="G24" s="48">
        <v>27750.81</v>
      </c>
      <c r="H24" s="47">
        <v>18.06</v>
      </c>
      <c r="I24" s="12" t="s">
        <v>101</v>
      </c>
      <c r="J24" s="34">
        <v>31630706.047500003</v>
      </c>
      <c r="K24" s="34">
        <v>868045.3368</v>
      </c>
      <c r="L24" s="13">
        <v>0</v>
      </c>
    </row>
    <row r="25" spans="1:12" ht="12.75">
      <c r="A25" s="2">
        <v>20</v>
      </c>
      <c r="B25" s="2">
        <v>151</v>
      </c>
      <c r="C25" s="2" t="s">
        <v>26</v>
      </c>
      <c r="D25" s="47">
        <v>15.12</v>
      </c>
      <c r="E25" s="48">
        <v>15232.22</v>
      </c>
      <c r="F25" s="47">
        <v>10.22</v>
      </c>
      <c r="G25" s="48">
        <v>2830.21</v>
      </c>
      <c r="H25" s="47">
        <v>14.35</v>
      </c>
      <c r="I25" s="12" t="s">
        <v>101</v>
      </c>
      <c r="J25" s="34">
        <v>230311.1664</v>
      </c>
      <c r="K25" s="34">
        <v>28924.7462</v>
      </c>
      <c r="L25" s="13">
        <v>0</v>
      </c>
    </row>
    <row r="26" spans="1:12" ht="12.75">
      <c r="A26" s="2">
        <v>21</v>
      </c>
      <c r="B26" s="2">
        <v>239</v>
      </c>
      <c r="C26" s="2" t="s">
        <v>27</v>
      </c>
      <c r="D26" s="47">
        <v>0</v>
      </c>
      <c r="E26" s="48">
        <v>0</v>
      </c>
      <c r="F26" s="47">
        <v>0</v>
      </c>
      <c r="G26" s="48">
        <v>0</v>
      </c>
      <c r="H26" s="47">
        <v>0</v>
      </c>
      <c r="I26" s="12" t="s">
        <v>101</v>
      </c>
      <c r="J26" s="34">
        <v>0</v>
      </c>
      <c r="K26" s="34">
        <v>0</v>
      </c>
      <c r="L26" s="13">
        <v>1</v>
      </c>
    </row>
    <row r="27" spans="1:12" ht="12.75">
      <c r="A27" s="2">
        <v>22</v>
      </c>
      <c r="B27" s="3">
        <v>1081</v>
      </c>
      <c r="C27" s="2" t="s">
        <v>28</v>
      </c>
      <c r="D27" s="47">
        <v>14.93</v>
      </c>
      <c r="E27" s="48">
        <v>83768.73</v>
      </c>
      <c r="F27" s="47">
        <v>16.86</v>
      </c>
      <c r="G27" s="48">
        <v>1541.03</v>
      </c>
      <c r="H27" s="47">
        <v>14.96</v>
      </c>
      <c r="I27" s="12" t="s">
        <v>101</v>
      </c>
      <c r="J27" s="34">
        <v>1250667.1389</v>
      </c>
      <c r="K27" s="34">
        <v>25981.765799999997</v>
      </c>
      <c r="L27" s="13">
        <v>0</v>
      </c>
    </row>
    <row r="28" spans="1:12" ht="12.75">
      <c r="A28" s="2">
        <v>23</v>
      </c>
      <c r="B28" s="2">
        <v>602</v>
      </c>
      <c r="C28" s="2" t="s">
        <v>29</v>
      </c>
      <c r="D28" s="47">
        <v>3.84</v>
      </c>
      <c r="E28" s="48">
        <v>51274.3</v>
      </c>
      <c r="F28" s="47">
        <v>0</v>
      </c>
      <c r="G28" s="48">
        <v>0</v>
      </c>
      <c r="H28" s="47">
        <v>3.84</v>
      </c>
      <c r="I28" s="12" t="s">
        <v>101</v>
      </c>
      <c r="J28" s="34">
        <v>196893.312</v>
      </c>
      <c r="K28" s="34">
        <v>0</v>
      </c>
      <c r="L28" s="13">
        <v>0</v>
      </c>
    </row>
    <row r="29" spans="1:12" ht="12.75">
      <c r="A29" s="2">
        <v>24</v>
      </c>
      <c r="B29" s="2">
        <v>508</v>
      </c>
      <c r="C29" s="2" t="s">
        <v>30</v>
      </c>
      <c r="D29" s="47">
        <v>0.89</v>
      </c>
      <c r="E29" s="48">
        <v>119741.27</v>
      </c>
      <c r="F29" s="47">
        <v>0</v>
      </c>
      <c r="G29" s="48">
        <v>0</v>
      </c>
      <c r="H29" s="47">
        <v>0.89</v>
      </c>
      <c r="I29" s="12" t="s">
        <v>101</v>
      </c>
      <c r="J29" s="34">
        <v>106569.73030000001</v>
      </c>
      <c r="K29" s="34">
        <v>0</v>
      </c>
      <c r="L29" s="13">
        <v>0</v>
      </c>
    </row>
    <row r="30" spans="1:12" ht="12.75">
      <c r="A30" s="2">
        <v>25</v>
      </c>
      <c r="B30" s="3">
        <v>1519</v>
      </c>
      <c r="C30" s="2" t="s">
        <v>31</v>
      </c>
      <c r="D30" s="47">
        <v>7.91</v>
      </c>
      <c r="E30" s="48">
        <v>488878.39</v>
      </c>
      <c r="F30" s="47">
        <v>21.33</v>
      </c>
      <c r="G30" s="48">
        <v>18360.49</v>
      </c>
      <c r="H30" s="47">
        <v>8.4</v>
      </c>
      <c r="I30" s="12" t="s">
        <v>101</v>
      </c>
      <c r="J30" s="34">
        <v>3867028.0649</v>
      </c>
      <c r="K30" s="34">
        <v>391629.2517</v>
      </c>
      <c r="L30" s="13">
        <v>0</v>
      </c>
    </row>
    <row r="31" spans="1:12" ht="12.75">
      <c r="A31" s="2">
        <v>26</v>
      </c>
      <c r="B31" s="2">
        <v>252</v>
      </c>
      <c r="C31" s="2" t="s">
        <v>32</v>
      </c>
      <c r="D31" s="47">
        <v>71.64</v>
      </c>
      <c r="E31" s="48">
        <v>54909.21</v>
      </c>
      <c r="F31" s="47">
        <v>208.51</v>
      </c>
      <c r="G31" s="48">
        <v>637.12</v>
      </c>
      <c r="H31" s="47">
        <v>73.21</v>
      </c>
      <c r="I31" s="12">
        <v>73.21</v>
      </c>
      <c r="J31" s="34">
        <v>3933695.8044</v>
      </c>
      <c r="K31" s="34">
        <v>132845.89119999998</v>
      </c>
      <c r="L31" s="13">
        <v>0</v>
      </c>
    </row>
    <row r="32" spans="1:12" ht="12.75">
      <c r="A32" s="2">
        <v>27</v>
      </c>
      <c r="B32" s="3">
        <v>3725</v>
      </c>
      <c r="C32" s="2" t="s">
        <v>33</v>
      </c>
      <c r="D32" s="47">
        <v>7.21</v>
      </c>
      <c r="E32" s="48">
        <v>454107.9</v>
      </c>
      <c r="F32" s="47">
        <v>10.68</v>
      </c>
      <c r="G32" s="48">
        <v>102114.55</v>
      </c>
      <c r="H32" s="47">
        <v>7.84</v>
      </c>
      <c r="I32" s="12" t="s">
        <v>101</v>
      </c>
      <c r="J32" s="34">
        <v>3274117.9590000003</v>
      </c>
      <c r="K32" s="34">
        <v>1090583.394</v>
      </c>
      <c r="L32" s="13">
        <v>0</v>
      </c>
    </row>
    <row r="33" spans="1:12" ht="12.75">
      <c r="A33" s="2">
        <v>28</v>
      </c>
      <c r="B33" s="3">
        <v>2976</v>
      </c>
      <c r="C33" s="2" t="s">
        <v>34</v>
      </c>
      <c r="D33" s="47">
        <v>13.06</v>
      </c>
      <c r="E33" s="48">
        <v>428744.98</v>
      </c>
      <c r="F33" s="47">
        <v>24</v>
      </c>
      <c r="G33" s="48">
        <v>166.23</v>
      </c>
      <c r="H33" s="47">
        <v>13.07</v>
      </c>
      <c r="I33" s="12" t="s">
        <v>101</v>
      </c>
      <c r="J33" s="34">
        <v>5599409.4388</v>
      </c>
      <c r="K33" s="34">
        <v>3989.5199999999995</v>
      </c>
      <c r="L33" s="13">
        <v>0</v>
      </c>
    </row>
    <row r="34" spans="1:12" ht="12.75">
      <c r="A34" s="2">
        <v>29</v>
      </c>
      <c r="B34" s="3">
        <v>5457</v>
      </c>
      <c r="C34" s="2" t="s">
        <v>35</v>
      </c>
      <c r="D34" s="47">
        <v>9.34</v>
      </c>
      <c r="E34" s="48">
        <v>1001653.65</v>
      </c>
      <c r="F34" s="47">
        <v>92.78</v>
      </c>
      <c r="G34" s="48">
        <v>9643.6</v>
      </c>
      <c r="H34" s="47">
        <v>10.14</v>
      </c>
      <c r="I34" s="12" t="s">
        <v>101</v>
      </c>
      <c r="J34" s="34">
        <v>9355445.091</v>
      </c>
      <c r="K34" s="34">
        <v>894733.2080000001</v>
      </c>
      <c r="L34" s="13">
        <v>0</v>
      </c>
    </row>
    <row r="35" spans="1:12" ht="12.75">
      <c r="A35" s="2">
        <v>30</v>
      </c>
      <c r="B35" s="3">
        <v>27406</v>
      </c>
      <c r="C35" s="2" t="s">
        <v>36</v>
      </c>
      <c r="D35" s="47">
        <v>18.79</v>
      </c>
      <c r="E35" s="48">
        <v>4982393.52</v>
      </c>
      <c r="F35" s="47">
        <v>8.11</v>
      </c>
      <c r="G35" s="48">
        <v>762084.58</v>
      </c>
      <c r="H35" s="47">
        <v>17.37</v>
      </c>
      <c r="I35" s="12" t="s">
        <v>101</v>
      </c>
      <c r="J35" s="34">
        <v>93619174.2408</v>
      </c>
      <c r="K35" s="34">
        <v>6180505.9438</v>
      </c>
      <c r="L35" s="13">
        <v>0</v>
      </c>
    </row>
    <row r="36" spans="1:12" ht="12.75">
      <c r="A36" s="2">
        <v>31</v>
      </c>
      <c r="B36" s="2">
        <v>239</v>
      </c>
      <c r="C36" s="2" t="s">
        <v>37</v>
      </c>
      <c r="D36" s="47">
        <v>25.42</v>
      </c>
      <c r="E36" s="48">
        <v>18269</v>
      </c>
      <c r="F36" s="47">
        <v>0</v>
      </c>
      <c r="G36" s="48">
        <v>0</v>
      </c>
      <c r="H36" s="47">
        <v>25.42</v>
      </c>
      <c r="I36" s="12" t="s">
        <v>101</v>
      </c>
      <c r="J36" s="34">
        <v>464397.98000000004</v>
      </c>
      <c r="K36" s="34">
        <v>0</v>
      </c>
      <c r="L36" s="13">
        <v>0</v>
      </c>
    </row>
    <row r="37" spans="1:12" ht="12.75">
      <c r="A37" s="2">
        <v>32</v>
      </c>
      <c r="B37" s="3">
        <v>11582</v>
      </c>
      <c r="C37" s="2" t="s">
        <v>38</v>
      </c>
      <c r="D37" s="47">
        <v>16.57</v>
      </c>
      <c r="E37" s="48">
        <v>2145177.79</v>
      </c>
      <c r="F37" s="47">
        <v>22.63</v>
      </c>
      <c r="G37" s="48">
        <v>518461.89</v>
      </c>
      <c r="H37" s="47">
        <v>17.75</v>
      </c>
      <c r="I37" s="12" t="s">
        <v>101</v>
      </c>
      <c r="J37" s="34">
        <v>35545595.9803</v>
      </c>
      <c r="K37" s="34">
        <v>11732792.5707</v>
      </c>
      <c r="L37" s="13">
        <v>0</v>
      </c>
    </row>
    <row r="38" spans="1:12" ht="12.75">
      <c r="A38" s="2">
        <v>33</v>
      </c>
      <c r="B38" s="3">
        <v>1135</v>
      </c>
      <c r="C38" s="2" t="s">
        <v>39</v>
      </c>
      <c r="D38" s="47">
        <v>13.19</v>
      </c>
      <c r="E38" s="48">
        <v>243730.67</v>
      </c>
      <c r="F38" s="47">
        <v>48.73</v>
      </c>
      <c r="G38" s="48">
        <v>8959.2</v>
      </c>
      <c r="H38" s="47">
        <v>14.45</v>
      </c>
      <c r="I38" s="12" t="s">
        <v>101</v>
      </c>
      <c r="J38" s="34">
        <v>3214807.5373</v>
      </c>
      <c r="K38" s="34">
        <v>436581.816</v>
      </c>
      <c r="L38" s="13">
        <v>0</v>
      </c>
    </row>
    <row r="39" spans="1:12" ht="12.75">
      <c r="A39" s="2">
        <v>34</v>
      </c>
      <c r="B39" s="3">
        <v>4087</v>
      </c>
      <c r="C39" s="2" t="s">
        <v>40</v>
      </c>
      <c r="D39" s="47">
        <v>12.87</v>
      </c>
      <c r="E39" s="48">
        <v>749123.08</v>
      </c>
      <c r="F39" s="47">
        <v>23.67</v>
      </c>
      <c r="G39" s="48">
        <v>4481.62</v>
      </c>
      <c r="H39" s="47">
        <v>12.93</v>
      </c>
      <c r="I39" s="12" t="s">
        <v>101</v>
      </c>
      <c r="J39" s="34">
        <v>9641214.0396</v>
      </c>
      <c r="K39" s="34">
        <v>106079.94540000001</v>
      </c>
      <c r="L39" s="13">
        <v>0</v>
      </c>
    </row>
    <row r="40" spans="1:12" ht="12.75">
      <c r="A40" s="2">
        <v>35</v>
      </c>
      <c r="B40" s="2">
        <v>427</v>
      </c>
      <c r="C40" s="2" t="s">
        <v>99</v>
      </c>
      <c r="D40" s="47">
        <v>14.36</v>
      </c>
      <c r="E40" s="48">
        <v>356558.44</v>
      </c>
      <c r="F40" s="47">
        <v>19.96</v>
      </c>
      <c r="G40" s="48">
        <v>4481.14</v>
      </c>
      <c r="H40" s="47">
        <v>14.42</v>
      </c>
      <c r="I40" s="12" t="s">
        <v>101</v>
      </c>
      <c r="J40" s="34">
        <v>5120179.1984</v>
      </c>
      <c r="K40" s="34">
        <v>89443.55440000001</v>
      </c>
      <c r="L40" s="13">
        <v>0</v>
      </c>
    </row>
    <row r="41" spans="1:12" ht="12.75">
      <c r="A41" s="2">
        <v>36</v>
      </c>
      <c r="B41" s="3">
        <v>17018</v>
      </c>
      <c r="C41" s="2" t="s">
        <v>41</v>
      </c>
      <c r="D41" s="47">
        <v>16.04</v>
      </c>
      <c r="E41" s="48">
        <v>2372210.73</v>
      </c>
      <c r="F41" s="47">
        <v>460.91</v>
      </c>
      <c r="G41" s="48">
        <v>30320.05</v>
      </c>
      <c r="H41" s="47">
        <v>21.65</v>
      </c>
      <c r="I41" s="12" t="s">
        <v>101</v>
      </c>
      <c r="J41" s="34">
        <v>38050260.1092</v>
      </c>
      <c r="K41" s="34">
        <v>13974814.2455</v>
      </c>
      <c r="L41" s="13">
        <v>0</v>
      </c>
    </row>
    <row r="42" spans="1:12" ht="12.75">
      <c r="A42" s="2">
        <v>37</v>
      </c>
      <c r="B42" s="2">
        <v>129</v>
      </c>
      <c r="C42" s="2" t="s">
        <v>42</v>
      </c>
      <c r="D42" s="47">
        <v>0</v>
      </c>
      <c r="E42" s="48">
        <v>0</v>
      </c>
      <c r="F42" s="47">
        <v>0</v>
      </c>
      <c r="G42" s="48">
        <v>0</v>
      </c>
      <c r="H42" s="47">
        <v>0</v>
      </c>
      <c r="I42" s="12" t="s">
        <v>101</v>
      </c>
      <c r="J42" s="34">
        <v>0</v>
      </c>
      <c r="K42" s="34">
        <v>0</v>
      </c>
      <c r="L42" s="13">
        <v>2</v>
      </c>
    </row>
    <row r="43" spans="1:12" ht="12.75">
      <c r="A43" s="2">
        <v>38</v>
      </c>
      <c r="B43" s="2">
        <v>488</v>
      </c>
      <c r="C43" s="2" t="s">
        <v>43</v>
      </c>
      <c r="D43" s="47">
        <v>12.91</v>
      </c>
      <c r="E43" s="48">
        <v>144319.71</v>
      </c>
      <c r="F43" s="47">
        <v>4</v>
      </c>
      <c r="G43" s="48">
        <v>19.43</v>
      </c>
      <c r="H43" s="47">
        <v>12.91</v>
      </c>
      <c r="I43" s="12" t="s">
        <v>101</v>
      </c>
      <c r="J43" s="34">
        <v>1863167.4560999998</v>
      </c>
      <c r="K43" s="34">
        <v>77.72</v>
      </c>
      <c r="L43" s="13">
        <v>0</v>
      </c>
    </row>
    <row r="44" spans="1:12" ht="12.75">
      <c r="A44" s="2">
        <v>39</v>
      </c>
      <c r="B44" s="3">
        <v>2818</v>
      </c>
      <c r="C44" s="2" t="s">
        <v>44</v>
      </c>
      <c r="D44" s="47">
        <v>22.22</v>
      </c>
      <c r="E44" s="48">
        <v>345910.57</v>
      </c>
      <c r="F44" s="47">
        <v>97.46</v>
      </c>
      <c r="G44" s="48">
        <v>27037.54</v>
      </c>
      <c r="H44" s="47">
        <v>27.67</v>
      </c>
      <c r="I44" s="12" t="s">
        <v>101</v>
      </c>
      <c r="J44" s="34">
        <v>7686132.8654</v>
      </c>
      <c r="K44" s="34">
        <v>2635078.6484</v>
      </c>
      <c r="L44" s="13">
        <v>0</v>
      </c>
    </row>
    <row r="45" spans="1:12" ht="12.75">
      <c r="A45" s="2">
        <v>40</v>
      </c>
      <c r="B45" s="3">
        <v>20222</v>
      </c>
      <c r="C45" s="2" t="s">
        <v>45</v>
      </c>
      <c r="D45" s="47">
        <v>15.44</v>
      </c>
      <c r="E45" s="48">
        <v>4759107.11</v>
      </c>
      <c r="F45" s="47">
        <v>23.79</v>
      </c>
      <c r="G45" s="48">
        <v>415554.75</v>
      </c>
      <c r="H45" s="47">
        <v>16.11</v>
      </c>
      <c r="I45" s="12" t="s">
        <v>101</v>
      </c>
      <c r="J45" s="34">
        <v>73480613.7784</v>
      </c>
      <c r="K45" s="34">
        <v>9886047.5025</v>
      </c>
      <c r="L45" s="13">
        <v>0</v>
      </c>
    </row>
    <row r="46" spans="1:12" ht="12.75">
      <c r="A46" s="2">
        <v>41</v>
      </c>
      <c r="B46" s="2">
        <v>313</v>
      </c>
      <c r="C46" s="2" t="s">
        <v>46</v>
      </c>
      <c r="D46" s="47">
        <v>17.84</v>
      </c>
      <c r="E46" s="48">
        <v>26956.95</v>
      </c>
      <c r="F46" s="47">
        <v>0</v>
      </c>
      <c r="G46" s="48">
        <v>0</v>
      </c>
      <c r="H46" s="47">
        <v>17.84</v>
      </c>
      <c r="I46" s="12" t="s">
        <v>101</v>
      </c>
      <c r="J46" s="34">
        <v>480911.988</v>
      </c>
      <c r="K46" s="34">
        <v>0</v>
      </c>
      <c r="L46" s="13">
        <v>0</v>
      </c>
    </row>
    <row r="47" spans="1:12" ht="12.75">
      <c r="A47" s="2">
        <v>42</v>
      </c>
      <c r="B47" s="3">
        <v>4172</v>
      </c>
      <c r="C47" s="2" t="s">
        <v>47</v>
      </c>
      <c r="D47" s="47">
        <v>7.51</v>
      </c>
      <c r="E47" s="48">
        <v>684988.21</v>
      </c>
      <c r="F47" s="47">
        <v>0</v>
      </c>
      <c r="G47" s="48">
        <v>0</v>
      </c>
      <c r="H47" s="47">
        <v>7.51</v>
      </c>
      <c r="I47" s="12" t="s">
        <v>101</v>
      </c>
      <c r="J47" s="34">
        <v>5144261.457099999</v>
      </c>
      <c r="K47" s="34">
        <v>0</v>
      </c>
      <c r="L47" s="13">
        <v>0</v>
      </c>
    </row>
    <row r="48" spans="1:12" ht="12.75">
      <c r="A48" s="2">
        <v>43</v>
      </c>
      <c r="B48" s="3">
        <v>2305</v>
      </c>
      <c r="C48" s="2" t="s">
        <v>48</v>
      </c>
      <c r="D48" s="47">
        <v>15.81</v>
      </c>
      <c r="E48" s="48">
        <v>478808.12</v>
      </c>
      <c r="F48" s="47">
        <v>26.82</v>
      </c>
      <c r="G48" s="48">
        <v>79838.56</v>
      </c>
      <c r="H48" s="47">
        <v>17.39</v>
      </c>
      <c r="I48" s="12" t="s">
        <v>101</v>
      </c>
      <c r="J48" s="34">
        <v>7569956.3772</v>
      </c>
      <c r="K48" s="34">
        <v>2141270.1792</v>
      </c>
      <c r="L48" s="13">
        <v>0</v>
      </c>
    </row>
    <row r="49" spans="1:12" ht="12.75">
      <c r="A49" s="2">
        <v>44</v>
      </c>
      <c r="B49" s="2">
        <v>488</v>
      </c>
      <c r="C49" s="2" t="s">
        <v>49</v>
      </c>
      <c r="D49" s="47">
        <v>12.4</v>
      </c>
      <c r="E49" s="48">
        <v>46322.92</v>
      </c>
      <c r="F49" s="47">
        <v>15.15</v>
      </c>
      <c r="G49" s="48">
        <v>3092.02</v>
      </c>
      <c r="H49" s="47">
        <v>12.57</v>
      </c>
      <c r="I49" s="12" t="s">
        <v>101</v>
      </c>
      <c r="J49" s="34">
        <v>574404.208</v>
      </c>
      <c r="K49" s="34">
        <v>46844.103</v>
      </c>
      <c r="L49" s="13">
        <v>0</v>
      </c>
    </row>
    <row r="50" spans="1:12" ht="12.75">
      <c r="A50" s="2">
        <v>45</v>
      </c>
      <c r="B50" s="3">
        <v>61983</v>
      </c>
      <c r="C50" s="2" t="s">
        <v>50</v>
      </c>
      <c r="D50" s="47">
        <v>17.28</v>
      </c>
      <c r="E50" s="48">
        <v>9125201.74</v>
      </c>
      <c r="F50" s="47">
        <v>346.07</v>
      </c>
      <c r="G50" s="48">
        <v>164384.66</v>
      </c>
      <c r="H50" s="47">
        <v>23.1</v>
      </c>
      <c r="I50" s="12" t="s">
        <v>101</v>
      </c>
      <c r="J50" s="34">
        <v>157683486.0672</v>
      </c>
      <c r="K50" s="34">
        <v>56888599.2862</v>
      </c>
      <c r="L50" s="13">
        <v>0</v>
      </c>
    </row>
    <row r="51" spans="1:12" ht="12.75">
      <c r="A51" s="2">
        <v>46</v>
      </c>
      <c r="B51" s="3">
        <v>1862</v>
      </c>
      <c r="C51" s="2" t="s">
        <v>51</v>
      </c>
      <c r="D51" s="47">
        <v>2.01</v>
      </c>
      <c r="E51" s="48">
        <v>188002.59</v>
      </c>
      <c r="F51" s="47">
        <v>46.93</v>
      </c>
      <c r="G51" s="48">
        <v>809.87</v>
      </c>
      <c r="H51" s="47">
        <v>2.2</v>
      </c>
      <c r="I51" s="12" t="s">
        <v>101</v>
      </c>
      <c r="J51" s="34">
        <v>377885.20589999994</v>
      </c>
      <c r="K51" s="34">
        <v>38007.1991</v>
      </c>
      <c r="L51" s="13">
        <v>0</v>
      </c>
    </row>
    <row r="52" spans="1:12" ht="12.75">
      <c r="A52" s="2">
        <v>47</v>
      </c>
      <c r="B52" s="2">
        <v>641</v>
      </c>
      <c r="C52" s="2" t="s">
        <v>52</v>
      </c>
      <c r="D52" s="47">
        <v>11.52</v>
      </c>
      <c r="E52" s="48">
        <v>90628.88</v>
      </c>
      <c r="F52" s="47">
        <v>18</v>
      </c>
      <c r="G52" s="48">
        <v>1676.93</v>
      </c>
      <c r="H52" s="47">
        <v>11.64</v>
      </c>
      <c r="I52" s="12" t="s">
        <v>101</v>
      </c>
      <c r="J52" s="34">
        <v>1044044.6976000001</v>
      </c>
      <c r="K52" s="34">
        <v>30184.74</v>
      </c>
      <c r="L52" s="13">
        <v>0</v>
      </c>
    </row>
    <row r="53" spans="1:12" ht="12.75">
      <c r="A53" s="2">
        <v>48</v>
      </c>
      <c r="B53" s="2">
        <v>253</v>
      </c>
      <c r="C53" s="2" t="s">
        <v>53</v>
      </c>
      <c r="D53" s="47">
        <v>13.53</v>
      </c>
      <c r="E53" s="48">
        <v>41437.53</v>
      </c>
      <c r="F53" s="47">
        <v>3</v>
      </c>
      <c r="G53" s="48">
        <v>1800</v>
      </c>
      <c r="H53" s="47">
        <v>13.09</v>
      </c>
      <c r="I53" s="12" t="s">
        <v>101</v>
      </c>
      <c r="J53" s="34">
        <v>560649.7809</v>
      </c>
      <c r="K53" s="34">
        <v>5400</v>
      </c>
      <c r="L53" s="13">
        <v>0</v>
      </c>
    </row>
    <row r="54" spans="1:12" ht="12.75">
      <c r="A54" s="2">
        <v>49</v>
      </c>
      <c r="B54" s="3">
        <v>5646</v>
      </c>
      <c r="C54" s="2" t="s">
        <v>54</v>
      </c>
      <c r="D54" s="47">
        <v>17.42</v>
      </c>
      <c r="E54" s="48">
        <v>1385081.81</v>
      </c>
      <c r="F54" s="47">
        <v>0</v>
      </c>
      <c r="G54" s="48">
        <v>0</v>
      </c>
      <c r="H54" s="47">
        <v>17.42</v>
      </c>
      <c r="I54" s="12" t="s">
        <v>101</v>
      </c>
      <c r="J54" s="34">
        <v>24128125.130200002</v>
      </c>
      <c r="K54" s="34">
        <v>0</v>
      </c>
      <c r="L54" s="13">
        <v>0</v>
      </c>
    </row>
    <row r="55" spans="1:12" ht="12.75">
      <c r="A55" s="2">
        <v>50</v>
      </c>
      <c r="B55" s="2">
        <v>377</v>
      </c>
      <c r="C55" s="2" t="s">
        <v>55</v>
      </c>
      <c r="D55" s="47">
        <v>32.25</v>
      </c>
      <c r="E55" s="48">
        <v>51111.67</v>
      </c>
      <c r="F55" s="47">
        <v>11.9</v>
      </c>
      <c r="G55" s="48">
        <v>12979.24</v>
      </c>
      <c r="H55" s="47">
        <v>28.13</v>
      </c>
      <c r="I55" s="12" t="s">
        <v>101</v>
      </c>
      <c r="J55" s="34">
        <v>1648351.3575</v>
      </c>
      <c r="K55" s="34">
        <v>154452.956</v>
      </c>
      <c r="L55" s="13">
        <v>0</v>
      </c>
    </row>
    <row r="56" spans="1:12" ht="12.75">
      <c r="A56" s="2">
        <v>51</v>
      </c>
      <c r="B56" s="3">
        <v>8384</v>
      </c>
      <c r="C56" s="2" t="s">
        <v>56</v>
      </c>
      <c r="D56" s="47">
        <v>8.86</v>
      </c>
      <c r="E56" s="48">
        <v>1842342.28</v>
      </c>
      <c r="F56" s="47">
        <v>0</v>
      </c>
      <c r="G56" s="48">
        <v>0</v>
      </c>
      <c r="H56" s="47">
        <v>8.86</v>
      </c>
      <c r="I56" s="12" t="s">
        <v>101</v>
      </c>
      <c r="J56" s="34">
        <v>16323152.6008</v>
      </c>
      <c r="K56" s="34">
        <v>0</v>
      </c>
      <c r="L56" s="13">
        <v>0</v>
      </c>
    </row>
    <row r="57" spans="1:12" ht="12.75">
      <c r="A57" s="2">
        <v>52</v>
      </c>
      <c r="B57" s="3">
        <v>1430</v>
      </c>
      <c r="C57" s="2" t="s">
        <v>57</v>
      </c>
      <c r="D57" s="47">
        <v>5.84</v>
      </c>
      <c r="E57" s="48">
        <v>236325.38</v>
      </c>
      <c r="F57" s="47">
        <v>5.98</v>
      </c>
      <c r="G57" s="48">
        <v>52668.34</v>
      </c>
      <c r="H57" s="47">
        <v>5.86</v>
      </c>
      <c r="I57" s="12" t="s">
        <v>101</v>
      </c>
      <c r="J57" s="34">
        <v>1380140.2192</v>
      </c>
      <c r="K57" s="34">
        <v>314956.6732</v>
      </c>
      <c r="L57" s="13">
        <v>0</v>
      </c>
    </row>
    <row r="58" spans="1:12" ht="12.75">
      <c r="A58" s="2">
        <v>53</v>
      </c>
      <c r="B58" s="3">
        <v>6045</v>
      </c>
      <c r="C58" s="2" t="s">
        <v>58</v>
      </c>
      <c r="D58" s="47">
        <v>15.65</v>
      </c>
      <c r="E58" s="48">
        <v>822647.21</v>
      </c>
      <c r="F58" s="47">
        <v>40.71</v>
      </c>
      <c r="G58" s="48">
        <v>45364.45</v>
      </c>
      <c r="H58" s="47">
        <v>16.96</v>
      </c>
      <c r="I58" s="12" t="s">
        <v>101</v>
      </c>
      <c r="J58" s="34">
        <v>12874428.8365</v>
      </c>
      <c r="K58" s="34">
        <v>1846786.7595</v>
      </c>
      <c r="L58" s="13">
        <v>0</v>
      </c>
    </row>
    <row r="59" spans="1:12" ht="12.75">
      <c r="A59" s="2">
        <v>54</v>
      </c>
      <c r="B59" s="2">
        <v>602</v>
      </c>
      <c r="C59" s="2" t="s">
        <v>59</v>
      </c>
      <c r="D59" s="47">
        <v>16.92</v>
      </c>
      <c r="E59" s="48">
        <v>109437.44</v>
      </c>
      <c r="F59" s="47">
        <v>0</v>
      </c>
      <c r="G59" s="48">
        <v>0</v>
      </c>
      <c r="H59" s="47">
        <v>16.92</v>
      </c>
      <c r="I59" s="12" t="s">
        <v>101</v>
      </c>
      <c r="J59" s="34">
        <v>1851681.4848000002</v>
      </c>
      <c r="K59" s="34">
        <v>0</v>
      </c>
      <c r="L59" s="13">
        <v>0</v>
      </c>
    </row>
    <row r="60" spans="1:12" ht="12.75">
      <c r="A60" s="2">
        <v>55</v>
      </c>
      <c r="B60" s="3">
        <v>22019</v>
      </c>
      <c r="C60" s="2" t="s">
        <v>60</v>
      </c>
      <c r="D60" s="47">
        <v>20.69</v>
      </c>
      <c r="E60" s="48">
        <v>4341153.42</v>
      </c>
      <c r="F60" s="47">
        <v>3.13</v>
      </c>
      <c r="G60" s="48">
        <v>324647.88</v>
      </c>
      <c r="H60" s="47">
        <v>19.46</v>
      </c>
      <c r="I60" s="12" t="s">
        <v>101</v>
      </c>
      <c r="J60" s="34">
        <v>89818464.2598</v>
      </c>
      <c r="K60" s="34">
        <v>1016147.8644</v>
      </c>
      <c r="L60" s="13">
        <v>0</v>
      </c>
    </row>
    <row r="61" spans="1:12" ht="12.75">
      <c r="A61" s="2">
        <v>56</v>
      </c>
      <c r="B61" s="3">
        <v>5354</v>
      </c>
      <c r="C61" s="2" t="s">
        <v>61</v>
      </c>
      <c r="D61" s="47">
        <v>9.31</v>
      </c>
      <c r="E61" s="48">
        <v>805642.08</v>
      </c>
      <c r="F61" s="47">
        <v>0</v>
      </c>
      <c r="G61" s="48">
        <v>0</v>
      </c>
      <c r="H61" s="47">
        <v>9.31</v>
      </c>
      <c r="I61" s="12" t="s">
        <v>101</v>
      </c>
      <c r="J61" s="34">
        <v>7500527.7648</v>
      </c>
      <c r="K61" s="34">
        <v>0</v>
      </c>
      <c r="L61" s="13">
        <v>0</v>
      </c>
    </row>
    <row r="62" spans="1:12" ht="12.75">
      <c r="A62" s="2">
        <v>57</v>
      </c>
      <c r="B62" s="2">
        <v>252</v>
      </c>
      <c r="C62" s="2" t="s">
        <v>62</v>
      </c>
      <c r="D62" s="47">
        <v>55.53</v>
      </c>
      <c r="E62" s="48">
        <v>30874.57</v>
      </c>
      <c r="F62" s="47">
        <v>0</v>
      </c>
      <c r="G62" s="48">
        <v>0</v>
      </c>
      <c r="H62" s="47">
        <v>55.53</v>
      </c>
      <c r="I62" s="12" t="s">
        <v>101</v>
      </c>
      <c r="J62" s="34">
        <v>0</v>
      </c>
      <c r="K62" s="34">
        <v>0</v>
      </c>
      <c r="L62" s="13">
        <v>3</v>
      </c>
    </row>
    <row r="63" spans="1:12" ht="12.75">
      <c r="A63" s="2">
        <v>58</v>
      </c>
      <c r="B63" s="2">
        <v>945</v>
      </c>
      <c r="C63" s="2" t="s">
        <v>63</v>
      </c>
      <c r="D63" s="47">
        <v>16.99</v>
      </c>
      <c r="E63" s="48">
        <v>363181.72</v>
      </c>
      <c r="F63" s="47">
        <v>40.63</v>
      </c>
      <c r="G63" s="48">
        <v>1919.9</v>
      </c>
      <c r="H63" s="47">
        <v>17.11</v>
      </c>
      <c r="I63" s="12" t="s">
        <v>101</v>
      </c>
      <c r="J63" s="34">
        <v>6170457.422799999</v>
      </c>
      <c r="K63" s="34">
        <v>78005.53700000001</v>
      </c>
      <c r="L63" s="13">
        <v>0</v>
      </c>
    </row>
    <row r="64" spans="1:12" ht="12.75">
      <c r="A64" s="2">
        <v>59</v>
      </c>
      <c r="B64" s="3">
        <v>11335</v>
      </c>
      <c r="C64" s="2" t="s">
        <v>64</v>
      </c>
      <c r="D64" s="47">
        <v>9.6</v>
      </c>
      <c r="E64" s="48">
        <v>3209954.77</v>
      </c>
      <c r="F64" s="47">
        <v>13.22</v>
      </c>
      <c r="G64" s="48">
        <v>287.79</v>
      </c>
      <c r="H64" s="47">
        <v>9.6</v>
      </c>
      <c r="I64" s="12" t="s">
        <v>101</v>
      </c>
      <c r="J64" s="34">
        <v>30815565.792</v>
      </c>
      <c r="K64" s="34">
        <v>3804.5838000000003</v>
      </c>
      <c r="L64" s="13">
        <v>0</v>
      </c>
    </row>
    <row r="65" spans="1:12" ht="12.75">
      <c r="A65" s="2">
        <v>60</v>
      </c>
      <c r="B65" s="2">
        <v>123</v>
      </c>
      <c r="C65" s="2" t="s">
        <v>65</v>
      </c>
      <c r="D65" s="47">
        <v>3.59</v>
      </c>
      <c r="E65" s="48">
        <v>18848.09</v>
      </c>
      <c r="F65" s="47">
        <v>0</v>
      </c>
      <c r="G65" s="48">
        <v>0</v>
      </c>
      <c r="H65" s="47">
        <v>3.59</v>
      </c>
      <c r="I65" s="12" t="s">
        <v>101</v>
      </c>
      <c r="J65" s="34">
        <v>67664.6431</v>
      </c>
      <c r="K65" s="34">
        <v>0</v>
      </c>
      <c r="L65" s="13">
        <v>0</v>
      </c>
    </row>
    <row r="66" spans="1:12" ht="12.75">
      <c r="A66" s="2">
        <v>61</v>
      </c>
      <c r="B66" s="3">
        <v>5948</v>
      </c>
      <c r="C66" s="2" t="s">
        <v>66</v>
      </c>
      <c r="D66" s="47">
        <v>21.11</v>
      </c>
      <c r="E66" s="48">
        <v>783823.64</v>
      </c>
      <c r="F66" s="47">
        <v>6.54</v>
      </c>
      <c r="G66" s="48">
        <v>54502.25</v>
      </c>
      <c r="H66" s="47">
        <v>20.16</v>
      </c>
      <c r="I66" s="12" t="s">
        <v>101</v>
      </c>
      <c r="J66" s="34">
        <v>16546517.0404</v>
      </c>
      <c r="K66" s="34">
        <v>356444.715</v>
      </c>
      <c r="L66" s="13">
        <v>0</v>
      </c>
    </row>
    <row r="67" spans="1:12" ht="12.75">
      <c r="A67" s="2">
        <v>62</v>
      </c>
      <c r="B67" s="3">
        <v>1302</v>
      </c>
      <c r="C67" s="2" t="s">
        <v>67</v>
      </c>
      <c r="D67" s="47">
        <v>22.99</v>
      </c>
      <c r="E67" s="48">
        <v>94622.7</v>
      </c>
      <c r="F67" s="47">
        <v>53.09</v>
      </c>
      <c r="G67" s="48">
        <v>114816.76</v>
      </c>
      <c r="H67" s="47">
        <v>39.49</v>
      </c>
      <c r="I67" s="12">
        <v>39.49</v>
      </c>
      <c r="J67" s="34">
        <v>2175375.8729999997</v>
      </c>
      <c r="K67" s="34">
        <v>6095621.7884</v>
      </c>
      <c r="L67" s="13">
        <v>0</v>
      </c>
    </row>
    <row r="68" spans="1:12" ht="12.75">
      <c r="A68" s="2">
        <v>63</v>
      </c>
      <c r="B68" s="3">
        <v>10276</v>
      </c>
      <c r="C68" s="2" t="s">
        <v>68</v>
      </c>
      <c r="D68" s="47">
        <v>13.73</v>
      </c>
      <c r="E68" s="48">
        <v>1904749.68</v>
      </c>
      <c r="F68" s="47">
        <v>1.86</v>
      </c>
      <c r="G68" s="48">
        <v>45804.97</v>
      </c>
      <c r="H68" s="47">
        <v>13.45</v>
      </c>
      <c r="I68" s="12" t="s">
        <v>101</v>
      </c>
      <c r="J68" s="34">
        <v>26152213.106399998</v>
      </c>
      <c r="K68" s="34">
        <v>85197.2442</v>
      </c>
      <c r="L68" s="13">
        <v>0</v>
      </c>
    </row>
    <row r="69" spans="1:12" ht="12.75">
      <c r="A69" s="2">
        <v>64</v>
      </c>
      <c r="B69" s="3">
        <v>16128</v>
      </c>
      <c r="C69" s="2" t="s">
        <v>69</v>
      </c>
      <c r="D69" s="47">
        <v>12.82</v>
      </c>
      <c r="E69" s="48">
        <v>2304047.92</v>
      </c>
      <c r="F69" s="47">
        <v>20.02</v>
      </c>
      <c r="G69" s="48">
        <v>29960.57</v>
      </c>
      <c r="H69" s="47">
        <v>12.92</v>
      </c>
      <c r="I69" s="12" t="s">
        <v>101</v>
      </c>
      <c r="J69" s="34">
        <v>29537894.3344</v>
      </c>
      <c r="K69" s="34">
        <v>599810.6113999999</v>
      </c>
      <c r="L69" s="13">
        <v>0</v>
      </c>
    </row>
    <row r="70" spans="1:12" ht="12.75">
      <c r="A70" s="2">
        <v>65</v>
      </c>
      <c r="B70" s="3">
        <v>3894</v>
      </c>
      <c r="C70" s="2" t="s">
        <v>70</v>
      </c>
      <c r="D70" s="47">
        <v>13.23</v>
      </c>
      <c r="E70" s="48">
        <v>1232740.53</v>
      </c>
      <c r="F70" s="47">
        <v>0</v>
      </c>
      <c r="G70" s="48">
        <v>45.45</v>
      </c>
      <c r="H70" s="47">
        <v>13.23</v>
      </c>
      <c r="I70" s="12" t="s">
        <v>101</v>
      </c>
      <c r="J70" s="34">
        <v>16309157.211900001</v>
      </c>
      <c r="K70" s="34">
        <v>0</v>
      </c>
      <c r="L70" s="13">
        <v>0</v>
      </c>
    </row>
    <row r="71" spans="1:12" ht="12.75">
      <c r="A71" s="2">
        <v>66</v>
      </c>
      <c r="B71" s="2">
        <v>589</v>
      </c>
      <c r="C71" s="2" t="s">
        <v>71</v>
      </c>
      <c r="D71" s="47">
        <v>8.48</v>
      </c>
      <c r="E71" s="48">
        <v>53279.83</v>
      </c>
      <c r="F71" s="47">
        <v>0</v>
      </c>
      <c r="G71" s="48">
        <v>8967.4</v>
      </c>
      <c r="H71" s="47">
        <v>7.26</v>
      </c>
      <c r="I71" s="12" t="s">
        <v>101</v>
      </c>
      <c r="J71" s="34">
        <v>451812.95840000006</v>
      </c>
      <c r="K71" s="34">
        <v>0</v>
      </c>
      <c r="L71" s="13">
        <v>0</v>
      </c>
    </row>
    <row r="72" spans="1:12" ht="12.75">
      <c r="A72" s="2">
        <v>67</v>
      </c>
      <c r="B72" s="3">
        <v>39355</v>
      </c>
      <c r="C72" s="2" t="s">
        <v>72</v>
      </c>
      <c r="D72" s="47">
        <v>14.13</v>
      </c>
      <c r="E72" s="48">
        <v>7165965.97</v>
      </c>
      <c r="F72" s="47">
        <v>36.37</v>
      </c>
      <c r="G72" s="48">
        <v>12177.88</v>
      </c>
      <c r="H72" s="47">
        <v>14.17</v>
      </c>
      <c r="I72" s="12" t="s">
        <v>101</v>
      </c>
      <c r="J72" s="34">
        <v>101255099.1561</v>
      </c>
      <c r="K72" s="34">
        <v>442909.49559999997</v>
      </c>
      <c r="L72" s="13">
        <v>0</v>
      </c>
    </row>
    <row r="73" spans="1:12" ht="12.75">
      <c r="A73" s="2">
        <v>68</v>
      </c>
      <c r="B73" s="2">
        <v>232</v>
      </c>
      <c r="C73" s="2" t="s">
        <v>73</v>
      </c>
      <c r="D73" s="47">
        <v>21.82</v>
      </c>
      <c r="E73" s="48">
        <v>221334.67</v>
      </c>
      <c r="F73" s="47">
        <v>23.3</v>
      </c>
      <c r="G73" s="48">
        <v>12652.13</v>
      </c>
      <c r="H73" s="47">
        <v>21.9</v>
      </c>
      <c r="I73" s="12" t="s">
        <v>101</v>
      </c>
      <c r="J73" s="34">
        <v>4829522.4994</v>
      </c>
      <c r="K73" s="34">
        <v>294794.629</v>
      </c>
      <c r="L73" s="13">
        <v>0</v>
      </c>
    </row>
    <row r="74" spans="1:12" ht="12.75">
      <c r="A74" s="2">
        <v>69</v>
      </c>
      <c r="B74" s="3">
        <v>186665</v>
      </c>
      <c r="C74" s="2" t="s">
        <v>74</v>
      </c>
      <c r="D74" s="47">
        <v>18.25</v>
      </c>
      <c r="E74" s="48">
        <v>51560162.71</v>
      </c>
      <c r="F74" s="47">
        <v>12.03</v>
      </c>
      <c r="G74" s="48">
        <v>3521382.71</v>
      </c>
      <c r="H74" s="47">
        <v>17.86</v>
      </c>
      <c r="I74" s="12" t="s">
        <v>101</v>
      </c>
      <c r="J74" s="34">
        <v>940972969.4575</v>
      </c>
      <c r="K74" s="34">
        <v>42362234.0013</v>
      </c>
      <c r="L74" s="13">
        <v>0</v>
      </c>
    </row>
    <row r="75" spans="1:12" ht="12.75">
      <c r="A75" s="2">
        <v>70</v>
      </c>
      <c r="B75" s="3">
        <v>1432</v>
      </c>
      <c r="C75" s="2" t="s">
        <v>75</v>
      </c>
      <c r="D75" s="47">
        <v>26.07</v>
      </c>
      <c r="E75" s="48">
        <v>211397.51</v>
      </c>
      <c r="F75" s="47">
        <v>166</v>
      </c>
      <c r="G75" s="48">
        <v>605</v>
      </c>
      <c r="H75" s="47">
        <v>26.47</v>
      </c>
      <c r="I75" s="12" t="s">
        <v>101</v>
      </c>
      <c r="J75" s="34">
        <v>0</v>
      </c>
      <c r="K75" s="34">
        <v>0</v>
      </c>
      <c r="L75" s="13">
        <v>4</v>
      </c>
    </row>
    <row r="76" spans="1:12" ht="12.75">
      <c r="A76" s="2">
        <v>71</v>
      </c>
      <c r="B76" s="3">
        <v>19525</v>
      </c>
      <c r="C76" s="2" t="s">
        <v>76</v>
      </c>
      <c r="D76" s="47">
        <v>32.79</v>
      </c>
      <c r="E76" s="48">
        <v>2998338.63</v>
      </c>
      <c r="F76" s="47">
        <v>95.47</v>
      </c>
      <c r="G76" s="48">
        <v>190723.62</v>
      </c>
      <c r="H76" s="47">
        <v>36.54</v>
      </c>
      <c r="I76" s="12">
        <v>36.54</v>
      </c>
      <c r="J76" s="34">
        <v>98315523.6777</v>
      </c>
      <c r="K76" s="34">
        <v>18208384.001399998</v>
      </c>
      <c r="L76" s="13">
        <v>0</v>
      </c>
    </row>
    <row r="77" spans="1:12" ht="12.75">
      <c r="A77" s="2">
        <v>72</v>
      </c>
      <c r="B77" s="3">
        <v>6170</v>
      </c>
      <c r="C77" s="2" t="s">
        <v>77</v>
      </c>
      <c r="D77" s="47">
        <v>13.9</v>
      </c>
      <c r="E77" s="48">
        <v>1330034.27</v>
      </c>
      <c r="F77" s="47">
        <v>3.46</v>
      </c>
      <c r="G77" s="48">
        <v>4849.52</v>
      </c>
      <c r="H77" s="47">
        <v>13.86</v>
      </c>
      <c r="I77" s="12" t="s">
        <v>101</v>
      </c>
      <c r="J77" s="34">
        <v>18487476.353</v>
      </c>
      <c r="K77" s="34">
        <v>16779.339200000002</v>
      </c>
      <c r="L77" s="13">
        <v>0</v>
      </c>
    </row>
    <row r="78" spans="1:12" ht="12.75">
      <c r="A78" s="2">
        <v>73</v>
      </c>
      <c r="B78" s="3">
        <v>6165</v>
      </c>
      <c r="C78" s="2" t="s">
        <v>78</v>
      </c>
      <c r="D78" s="47">
        <v>14.02</v>
      </c>
      <c r="E78" s="48">
        <v>2368534.53</v>
      </c>
      <c r="F78" s="47">
        <v>90</v>
      </c>
      <c r="G78" s="48">
        <v>1456.3</v>
      </c>
      <c r="H78" s="47">
        <v>14.07</v>
      </c>
      <c r="I78" s="12" t="s">
        <v>101</v>
      </c>
      <c r="J78" s="34">
        <v>33206854.110599995</v>
      </c>
      <c r="K78" s="34">
        <v>131067</v>
      </c>
      <c r="L78" s="13">
        <v>0</v>
      </c>
    </row>
    <row r="79" spans="1:12" ht="12.75">
      <c r="A79" s="2">
        <v>74</v>
      </c>
      <c r="B79" s="3">
        <v>14596</v>
      </c>
      <c r="C79" s="2" t="s">
        <v>79</v>
      </c>
      <c r="D79" s="47">
        <v>12.14</v>
      </c>
      <c r="E79" s="48">
        <v>2675063.93</v>
      </c>
      <c r="F79" s="47">
        <v>8.9</v>
      </c>
      <c r="G79" s="48">
        <v>606269.22</v>
      </c>
      <c r="H79" s="47">
        <v>11.54</v>
      </c>
      <c r="I79" s="12" t="s">
        <v>101</v>
      </c>
      <c r="J79" s="34">
        <v>32475276.110200003</v>
      </c>
      <c r="K79" s="34">
        <v>5395796.058</v>
      </c>
      <c r="L79" s="13">
        <v>0</v>
      </c>
    </row>
    <row r="80" spans="1:12" ht="12.75">
      <c r="A80" s="2">
        <v>75</v>
      </c>
      <c r="B80" s="3">
        <v>5881</v>
      </c>
      <c r="C80" s="2" t="s">
        <v>80</v>
      </c>
      <c r="D80" s="47">
        <v>10.98</v>
      </c>
      <c r="E80" s="48">
        <v>747289.5</v>
      </c>
      <c r="F80" s="47">
        <v>1.09</v>
      </c>
      <c r="G80" s="48">
        <v>13212.03</v>
      </c>
      <c r="H80" s="47">
        <v>10.8</v>
      </c>
      <c r="I80" s="12" t="s">
        <v>101</v>
      </c>
      <c r="J80" s="34">
        <v>8205238.71</v>
      </c>
      <c r="K80" s="34">
        <v>14401.112700000001</v>
      </c>
      <c r="L80" s="13">
        <v>0</v>
      </c>
    </row>
    <row r="81" spans="1:12" ht="12.75">
      <c r="A81" s="2">
        <v>76</v>
      </c>
      <c r="B81" s="3">
        <v>10150</v>
      </c>
      <c r="C81" s="2" t="s">
        <v>81</v>
      </c>
      <c r="D81" s="47">
        <v>16.97</v>
      </c>
      <c r="E81" s="48">
        <v>1977258.98</v>
      </c>
      <c r="F81" s="47">
        <v>14.34</v>
      </c>
      <c r="G81" s="48">
        <v>60751.2</v>
      </c>
      <c r="H81" s="47">
        <v>16.89</v>
      </c>
      <c r="I81" s="12" t="s">
        <v>101</v>
      </c>
      <c r="J81" s="34">
        <v>0</v>
      </c>
      <c r="K81" s="34">
        <v>0</v>
      </c>
      <c r="L81" s="13">
        <v>5</v>
      </c>
    </row>
    <row r="82" spans="1:12" ht="12.75">
      <c r="A82" s="2">
        <v>77</v>
      </c>
      <c r="B82" s="3">
        <v>6730</v>
      </c>
      <c r="C82" s="2" t="s">
        <v>82</v>
      </c>
      <c r="D82" s="47">
        <v>7.39</v>
      </c>
      <c r="E82" s="48">
        <v>1056874.1</v>
      </c>
      <c r="F82" s="47">
        <v>12.77</v>
      </c>
      <c r="G82" s="48">
        <v>105668.54</v>
      </c>
      <c r="H82" s="47">
        <v>7.88</v>
      </c>
      <c r="I82" s="12" t="s">
        <v>101</v>
      </c>
      <c r="J82" s="34">
        <v>7810299.599</v>
      </c>
      <c r="K82" s="34">
        <v>1349387.2558</v>
      </c>
      <c r="L82" s="13">
        <v>0</v>
      </c>
    </row>
    <row r="83" spans="1:12" ht="12.75">
      <c r="A83" s="2">
        <v>78</v>
      </c>
      <c r="B83" s="3">
        <v>1613</v>
      </c>
      <c r="C83" s="2" t="s">
        <v>83</v>
      </c>
      <c r="D83" s="47">
        <v>18.93</v>
      </c>
      <c r="E83" s="48">
        <v>296112.69</v>
      </c>
      <c r="F83" s="47">
        <v>13.99</v>
      </c>
      <c r="G83" s="48">
        <v>57314.55</v>
      </c>
      <c r="H83" s="47">
        <v>18.13</v>
      </c>
      <c r="I83" s="12" t="s">
        <v>101</v>
      </c>
      <c r="J83" s="34">
        <v>5605413.2217</v>
      </c>
      <c r="K83" s="34">
        <v>801830.5545000001</v>
      </c>
      <c r="L83" s="13">
        <v>0</v>
      </c>
    </row>
    <row r="84" spans="1:12" ht="12.75">
      <c r="A84" s="2">
        <v>79</v>
      </c>
      <c r="B84" s="3">
        <v>23223</v>
      </c>
      <c r="C84" s="2" t="s">
        <v>84</v>
      </c>
      <c r="D84" s="47">
        <v>22.56</v>
      </c>
      <c r="E84" s="48">
        <v>4943207.76</v>
      </c>
      <c r="F84" s="47">
        <v>90</v>
      </c>
      <c r="G84" s="48">
        <v>6224.77</v>
      </c>
      <c r="H84" s="47">
        <v>22.65</v>
      </c>
      <c r="I84" s="12" t="s">
        <v>101</v>
      </c>
      <c r="J84" s="34">
        <v>111518767.0656</v>
      </c>
      <c r="K84" s="34">
        <v>560229.3</v>
      </c>
      <c r="L84" s="13">
        <v>0</v>
      </c>
    </row>
    <row r="85" spans="1:12" ht="12.75">
      <c r="A85" s="2">
        <v>80</v>
      </c>
      <c r="B85" s="3">
        <v>9834</v>
      </c>
      <c r="C85" s="2" t="s">
        <v>85</v>
      </c>
      <c r="D85" s="47">
        <v>15.72</v>
      </c>
      <c r="E85" s="48">
        <v>1462047.17</v>
      </c>
      <c r="F85" s="47">
        <v>12.74</v>
      </c>
      <c r="G85" s="48">
        <v>122875.19</v>
      </c>
      <c r="H85" s="47">
        <v>15.49</v>
      </c>
      <c r="I85" s="12" t="s">
        <v>101</v>
      </c>
      <c r="J85" s="34">
        <v>22983381.5124</v>
      </c>
      <c r="K85" s="34">
        <v>1565429.9206</v>
      </c>
      <c r="L85" s="13">
        <v>0</v>
      </c>
    </row>
    <row r="86" spans="1:12" ht="12.75">
      <c r="A86" s="2">
        <v>81</v>
      </c>
      <c r="B86" s="3">
        <v>10044</v>
      </c>
      <c r="C86" s="2" t="s">
        <v>86</v>
      </c>
      <c r="D86" s="47">
        <v>22.71</v>
      </c>
      <c r="E86" s="48">
        <v>2492260.05</v>
      </c>
      <c r="F86" s="47">
        <v>105.85</v>
      </c>
      <c r="G86" s="48">
        <v>82812.14</v>
      </c>
      <c r="H86" s="47">
        <v>25.38</v>
      </c>
      <c r="I86" s="12" t="s">
        <v>101</v>
      </c>
      <c r="J86" s="34">
        <v>56599225.7355</v>
      </c>
      <c r="K86" s="34">
        <v>8765665.019</v>
      </c>
      <c r="L86" s="13">
        <v>0</v>
      </c>
    </row>
    <row r="87" spans="1:12" ht="12.75">
      <c r="A87" s="2">
        <v>82</v>
      </c>
      <c r="B87" s="3">
        <v>2010</v>
      </c>
      <c r="C87" s="2" t="s">
        <v>87</v>
      </c>
      <c r="D87" s="47">
        <v>6.17</v>
      </c>
      <c r="E87" s="48">
        <v>355400.53</v>
      </c>
      <c r="F87" s="47">
        <v>0</v>
      </c>
      <c r="G87" s="48">
        <v>0</v>
      </c>
      <c r="H87" s="47">
        <v>6.17</v>
      </c>
      <c r="I87" s="12" t="s">
        <v>101</v>
      </c>
      <c r="J87" s="34">
        <v>2192821.2701000003</v>
      </c>
      <c r="K87" s="34">
        <v>0</v>
      </c>
      <c r="L87" s="13">
        <v>0</v>
      </c>
    </row>
    <row r="88" spans="1:12" ht="12.75">
      <c r="A88" s="2">
        <v>83</v>
      </c>
      <c r="B88" s="3">
        <v>18253</v>
      </c>
      <c r="C88" s="2" t="s">
        <v>88</v>
      </c>
      <c r="D88" s="47">
        <v>23.68</v>
      </c>
      <c r="E88" s="48">
        <v>2814839.77</v>
      </c>
      <c r="F88" s="47">
        <v>5.23</v>
      </c>
      <c r="G88" s="48">
        <v>55697.79</v>
      </c>
      <c r="H88" s="47">
        <v>23.32</v>
      </c>
      <c r="I88" s="12" t="s">
        <v>101</v>
      </c>
      <c r="J88" s="34">
        <v>66655405.7536</v>
      </c>
      <c r="K88" s="34">
        <v>291299.4417</v>
      </c>
      <c r="L88" s="13">
        <v>0</v>
      </c>
    </row>
    <row r="89" spans="1:12" ht="12.75">
      <c r="A89" s="2">
        <v>84</v>
      </c>
      <c r="B89" s="3">
        <v>6272</v>
      </c>
      <c r="C89" s="2" t="s">
        <v>89</v>
      </c>
      <c r="D89" s="47">
        <v>15.23</v>
      </c>
      <c r="E89" s="48">
        <v>1605916.38</v>
      </c>
      <c r="F89" s="47">
        <v>3.01</v>
      </c>
      <c r="G89" s="48">
        <v>16350.38</v>
      </c>
      <c r="H89" s="47">
        <v>15.1</v>
      </c>
      <c r="I89" s="12" t="s">
        <v>101</v>
      </c>
      <c r="J89" s="34">
        <v>24458106.4674</v>
      </c>
      <c r="K89" s="34">
        <v>49214.64379999999</v>
      </c>
      <c r="L89" s="13">
        <v>0</v>
      </c>
    </row>
    <row r="90" spans="1:12" ht="12.75">
      <c r="A90" s="2">
        <v>85</v>
      </c>
      <c r="B90" s="2">
        <v>137</v>
      </c>
      <c r="C90" s="2" t="s">
        <v>90</v>
      </c>
      <c r="D90" s="47">
        <v>14.31</v>
      </c>
      <c r="E90" s="48">
        <v>18501.16</v>
      </c>
      <c r="F90" s="47">
        <v>5.11</v>
      </c>
      <c r="G90" s="48">
        <v>3607.64</v>
      </c>
      <c r="H90" s="47">
        <v>12.81</v>
      </c>
      <c r="I90" s="12" t="s">
        <v>101</v>
      </c>
      <c r="J90" s="34">
        <v>264751.5996</v>
      </c>
      <c r="K90" s="34">
        <v>18435.0404</v>
      </c>
      <c r="L90" s="13">
        <v>0</v>
      </c>
    </row>
    <row r="91" spans="1:12" ht="12.75">
      <c r="A91" s="2">
        <v>86</v>
      </c>
      <c r="B91" s="2">
        <v>218</v>
      </c>
      <c r="C91" s="2" t="s">
        <v>91</v>
      </c>
      <c r="D91" s="47">
        <v>2.37</v>
      </c>
      <c r="E91" s="48">
        <v>30147.77</v>
      </c>
      <c r="F91" s="47">
        <v>83.69</v>
      </c>
      <c r="G91" s="48">
        <v>7875.41</v>
      </c>
      <c r="H91" s="47">
        <v>19.21</v>
      </c>
      <c r="I91" s="12" t="s">
        <v>101</v>
      </c>
      <c r="J91" s="34">
        <v>71450.2149</v>
      </c>
      <c r="K91" s="34">
        <v>659093.0629</v>
      </c>
      <c r="L91" s="13">
        <v>0</v>
      </c>
    </row>
    <row r="92" spans="1:12" ht="12.75">
      <c r="A92" s="2">
        <v>87</v>
      </c>
      <c r="B92" s="2">
        <v>179</v>
      </c>
      <c r="C92" s="2" t="s">
        <v>92</v>
      </c>
      <c r="D92" s="47">
        <v>13.64</v>
      </c>
      <c r="E92" s="48">
        <v>26615.98</v>
      </c>
      <c r="F92" s="47">
        <v>2.92</v>
      </c>
      <c r="G92" s="48">
        <v>84.12</v>
      </c>
      <c r="H92" s="47">
        <v>13.61</v>
      </c>
      <c r="I92" s="12" t="s">
        <v>101</v>
      </c>
      <c r="J92" s="34">
        <v>363041.9672</v>
      </c>
      <c r="K92" s="34">
        <v>245.6304</v>
      </c>
      <c r="L92" s="13">
        <v>0</v>
      </c>
    </row>
    <row r="93" spans="1:12" ht="12.75">
      <c r="A93" s="2">
        <v>88</v>
      </c>
      <c r="B93" s="2">
        <v>153</v>
      </c>
      <c r="C93" s="2" t="s">
        <v>93</v>
      </c>
      <c r="D93" s="47">
        <v>20.8</v>
      </c>
      <c r="E93" s="48">
        <v>29599.18</v>
      </c>
      <c r="F93" s="47">
        <v>9.61</v>
      </c>
      <c r="G93" s="48">
        <v>5534.15</v>
      </c>
      <c r="H93" s="47">
        <v>19.04</v>
      </c>
      <c r="I93" s="12" t="s">
        <v>101</v>
      </c>
      <c r="J93" s="34">
        <v>615662.944</v>
      </c>
      <c r="K93" s="34">
        <v>53183.18149999999</v>
      </c>
      <c r="L93" s="13">
        <v>0</v>
      </c>
    </row>
    <row r="94" spans="1:12" ht="12.75">
      <c r="A94" s="2">
        <v>89</v>
      </c>
      <c r="B94" s="2">
        <v>148</v>
      </c>
      <c r="C94" s="2" t="s">
        <v>97</v>
      </c>
      <c r="D94" s="47">
        <v>4.5</v>
      </c>
      <c r="E94" s="48">
        <v>37979.5</v>
      </c>
      <c r="F94" s="47">
        <v>0</v>
      </c>
      <c r="G94" s="48">
        <v>0</v>
      </c>
      <c r="H94" s="47">
        <v>4.5</v>
      </c>
      <c r="I94" s="12" t="s">
        <v>101</v>
      </c>
      <c r="J94" s="34">
        <v>170907.75</v>
      </c>
      <c r="K94" s="34">
        <v>0</v>
      </c>
      <c r="L94" s="13">
        <v>0</v>
      </c>
    </row>
    <row r="95" spans="1:12" ht="12.75">
      <c r="A95" s="2" t="s">
        <v>94</v>
      </c>
      <c r="B95" s="2">
        <v>720592</v>
      </c>
      <c r="D95" s="11"/>
      <c r="E95" s="3"/>
      <c r="F95" s="11"/>
      <c r="G95" s="3"/>
      <c r="H95" s="11"/>
      <c r="I95" s="12"/>
      <c r="J95" s="34"/>
      <c r="K95" s="34"/>
      <c r="L95" s="13"/>
    </row>
    <row r="96" spans="1:12" s="1" customFormat="1" ht="12.75">
      <c r="A96" s="46" t="s">
        <v>95</v>
      </c>
      <c r="B96" s="46"/>
      <c r="C96" s="46"/>
      <c r="D96" s="14">
        <v>17.273056350211817</v>
      </c>
      <c r="E96" s="15">
        <v>148107527.55000004</v>
      </c>
      <c r="F96" s="14">
        <v>26.892340516188156</v>
      </c>
      <c r="G96" s="15">
        <v>8537229.48</v>
      </c>
      <c r="H96" s="14">
        <v>17.79731287762654</v>
      </c>
      <c r="I96" s="16"/>
      <c r="J96" s="35">
        <v>2517489986.4132996</v>
      </c>
      <c r="K96" s="35">
        <v>228614480.03299996</v>
      </c>
      <c r="L96" s="36"/>
    </row>
    <row r="97" spans="4:12" ht="12.75">
      <c r="D97" s="11"/>
      <c r="I97" s="17"/>
      <c r="J97" s="34"/>
      <c r="K97" s="34"/>
      <c r="L97" s="13"/>
    </row>
    <row r="98" spans="4:12" ht="12.75">
      <c r="D98" s="11"/>
      <c r="H98" s="11"/>
      <c r="I98" s="17"/>
      <c r="J98" s="34"/>
      <c r="K98" s="34"/>
      <c r="L98" s="13"/>
    </row>
    <row r="99" spans="1:12" ht="18">
      <c r="A99" s="39" t="s">
        <v>0</v>
      </c>
      <c r="B99" s="39"/>
      <c r="C99" s="39"/>
      <c r="D99" s="39"/>
      <c r="E99" s="39"/>
      <c r="F99" s="39"/>
      <c r="G99" s="39"/>
      <c r="H99" s="39"/>
      <c r="I99" s="17"/>
      <c r="J99" s="34"/>
      <c r="K99" s="34"/>
      <c r="L99" s="13"/>
    </row>
    <row r="100" spans="1:12" ht="18">
      <c r="A100" s="39" t="s">
        <v>100</v>
      </c>
      <c r="B100" s="39"/>
      <c r="C100" s="39"/>
      <c r="D100" s="39"/>
      <c r="E100" s="39"/>
      <c r="F100" s="39"/>
      <c r="G100" s="39"/>
      <c r="H100" s="39"/>
      <c r="I100" s="17"/>
      <c r="J100" s="34"/>
      <c r="K100" s="34"/>
      <c r="L100" s="13"/>
    </row>
    <row r="101" spans="9:12" ht="13.5" thickBot="1">
      <c r="I101" s="17"/>
      <c r="J101" s="34"/>
      <c r="K101" s="34"/>
      <c r="L101" s="13"/>
    </row>
    <row r="102" spans="1:12" ht="12.75">
      <c r="A102" s="4"/>
      <c r="B102" s="5"/>
      <c r="C102" s="6"/>
      <c r="D102" s="40" t="s">
        <v>1</v>
      </c>
      <c r="E102" s="41"/>
      <c r="F102" s="40" t="s">
        <v>2</v>
      </c>
      <c r="G102" s="41"/>
      <c r="H102" s="7"/>
      <c r="I102" s="17"/>
      <c r="J102" s="34"/>
      <c r="K102" s="34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34"/>
      <c r="K103" s="34"/>
      <c r="L103" s="13"/>
    </row>
    <row r="104" spans="1:12" ht="11.25">
      <c r="A104" s="13">
        <v>32</v>
      </c>
      <c r="B104" s="3">
        <v>1000</v>
      </c>
      <c r="C104" s="20" t="s">
        <v>102</v>
      </c>
      <c r="D104" s="11">
        <v>14.570773806765969</v>
      </c>
      <c r="E104" s="3">
        <v>2713688.73</v>
      </c>
      <c r="F104" s="11">
        <v>51.356066034094624</v>
      </c>
      <c r="G104" s="3">
        <v>178199.46</v>
      </c>
      <c r="H104" s="11">
        <v>16.83750017382242</v>
      </c>
      <c r="I104" s="21"/>
      <c r="J104" s="34">
        <v>37826079.79470001</v>
      </c>
      <c r="K104" s="34">
        <v>9151623.235000003</v>
      </c>
      <c r="L104" s="13"/>
    </row>
    <row r="105" spans="1:12" ht="11.25">
      <c r="A105" s="13">
        <v>22</v>
      </c>
      <c r="B105" s="3">
        <v>5000</v>
      </c>
      <c r="C105" s="20" t="s">
        <v>103</v>
      </c>
      <c r="D105" s="11">
        <v>12.891574629361848</v>
      </c>
      <c r="E105" s="3">
        <v>8503317.049999997</v>
      </c>
      <c r="F105" s="11">
        <v>37.44909245787355</v>
      </c>
      <c r="G105" s="3">
        <v>613473.0100000001</v>
      </c>
      <c r="H105" s="11">
        <v>14.544061335893044</v>
      </c>
      <c r="I105" s="21"/>
      <c r="J105" s="34">
        <v>104110013.26149999</v>
      </c>
      <c r="K105" s="34">
        <v>22873577.47189999</v>
      </c>
      <c r="L105" s="13"/>
    </row>
    <row r="106" spans="1:12" ht="11.25">
      <c r="A106" s="13">
        <v>13</v>
      </c>
      <c r="B106" s="3">
        <v>10000</v>
      </c>
      <c r="C106" s="20" t="s">
        <v>104</v>
      </c>
      <c r="D106" s="11">
        <v>13.961052194222535</v>
      </c>
      <c r="E106" s="3">
        <v>16677798.950000014</v>
      </c>
      <c r="F106" s="11">
        <v>11.462044577552222</v>
      </c>
      <c r="G106" s="3">
        <v>618907.0199999997</v>
      </c>
      <c r="H106" s="11">
        <v>13.871633240135365</v>
      </c>
      <c r="I106" s="21"/>
      <c r="J106" s="34">
        <v>232839621.6257001</v>
      </c>
      <c r="K106" s="34">
        <v>7093939.852600001</v>
      </c>
      <c r="L106" s="13"/>
    </row>
    <row r="107" spans="1:12" ht="11.25">
      <c r="A107" s="13">
        <v>14</v>
      </c>
      <c r="B107" s="3">
        <v>20000</v>
      </c>
      <c r="C107" s="20" t="s">
        <v>105</v>
      </c>
      <c r="D107" s="11">
        <v>18.23639137692214</v>
      </c>
      <c r="E107" s="3">
        <v>33335530.590000004</v>
      </c>
      <c r="F107" s="11">
        <v>38.032555798043944</v>
      </c>
      <c r="G107" s="3">
        <v>1920192.7599999998</v>
      </c>
      <c r="H107" s="11">
        <v>19.314583737913868</v>
      </c>
      <c r="I107" s="21"/>
      <c r="J107" s="34">
        <v>574365697.7060001</v>
      </c>
      <c r="K107" s="34">
        <v>72158666.0797</v>
      </c>
      <c r="L107" s="13"/>
    </row>
    <row r="108" spans="1:12" ht="11.25">
      <c r="A108" s="13">
        <v>6</v>
      </c>
      <c r="B108" s="3">
        <v>100000</v>
      </c>
      <c r="C108" s="20" t="s">
        <v>106</v>
      </c>
      <c r="D108" s="11">
        <v>17.764110206738003</v>
      </c>
      <c r="E108" s="3">
        <v>35317029.52000002</v>
      </c>
      <c r="F108" s="11">
        <v>44.49324851965593</v>
      </c>
      <c r="G108" s="3">
        <v>1685074.520000001</v>
      </c>
      <c r="H108" s="11">
        <v>18.981354227887827</v>
      </c>
      <c r="I108" s="21"/>
      <c r="J108" s="34">
        <v>627375604.5679002</v>
      </c>
      <c r="K108" s="34">
        <v>74974439.39249997</v>
      </c>
      <c r="L108" s="13"/>
    </row>
    <row r="109" spans="1:12" ht="11.25">
      <c r="A109" s="22">
        <v>1</v>
      </c>
      <c r="B109" s="3">
        <v>200000</v>
      </c>
      <c r="C109" s="20" t="s">
        <v>107</v>
      </c>
      <c r="D109" s="23">
        <v>18.25</v>
      </c>
      <c r="E109" s="24">
        <v>51560162.71000001</v>
      </c>
      <c r="F109" s="23">
        <v>12.030000000000003</v>
      </c>
      <c r="G109" s="24">
        <v>3521382.71</v>
      </c>
      <c r="H109" s="23">
        <v>17.8523531967161</v>
      </c>
      <c r="I109" s="25"/>
      <c r="J109" s="37">
        <v>940972969.4574993</v>
      </c>
      <c r="K109" s="37">
        <v>42362234.00130001</v>
      </c>
      <c r="L109" s="13"/>
    </row>
    <row r="110" spans="1:12" ht="11.25">
      <c r="A110" s="22">
        <v>88</v>
      </c>
      <c r="D110" s="11">
        <v>17.273056350211817</v>
      </c>
      <c r="E110" s="3">
        <v>148107527.55000004</v>
      </c>
      <c r="F110" s="11">
        <v>26.892340516188156</v>
      </c>
      <c r="G110" s="3">
        <v>8537229.48</v>
      </c>
      <c r="H110" s="11">
        <v>17.79731287762654</v>
      </c>
      <c r="I110" s="25"/>
      <c r="J110" s="37">
        <v>2517489986.4132996</v>
      </c>
      <c r="K110" s="37">
        <v>228614480.03299996</v>
      </c>
      <c r="L110" s="13"/>
    </row>
    <row r="111" spans="4:12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J111" s="38">
        <v>0</v>
      </c>
      <c r="K111" s="38">
        <v>0</v>
      </c>
      <c r="L111" s="13"/>
    </row>
    <row r="113" spans="1:8" ht="18">
      <c r="A113" s="39" t="s">
        <v>0</v>
      </c>
      <c r="B113" s="39"/>
      <c r="C113" s="39"/>
      <c r="D113" s="39"/>
      <c r="E113" s="39"/>
      <c r="F113" s="39"/>
      <c r="G113" s="39"/>
      <c r="H113" s="39"/>
    </row>
    <row r="114" spans="1:8" ht="18">
      <c r="A114" s="39" t="s">
        <v>100</v>
      </c>
      <c r="B114" s="39"/>
      <c r="C114" s="39"/>
      <c r="D114" s="39"/>
      <c r="E114" s="39"/>
      <c r="F114" s="39"/>
      <c r="G114" s="39"/>
      <c r="H114" s="39"/>
    </row>
    <row r="116" spans="1:8" ht="15.75">
      <c r="A116" s="42" t="s">
        <v>98</v>
      </c>
      <c r="B116" s="42"/>
      <c r="C116" s="42"/>
      <c r="D116" s="42"/>
      <c r="E116" s="42"/>
      <c r="F116" s="42"/>
      <c r="G116" s="42"/>
      <c r="H116" s="42"/>
    </row>
    <row r="118" spans="1:3" ht="12.75">
      <c r="A118" s="2">
        <f>SUMIF(L$6:L$93,$B118,A$6:A$93)</f>
        <v>21</v>
      </c>
      <c r="B118" s="2">
        <v>1</v>
      </c>
      <c r="C118" s="2" t="str">
        <f>VLOOKUP($A118,A$6:C$93,3)</f>
        <v>BELAUNTZA </v>
      </c>
    </row>
    <row r="119" spans="1:3" ht="12.75">
      <c r="A119" s="2">
        <f>SUMIF(L$6:L$93,$B119,A$6:A$93)</f>
        <v>37</v>
      </c>
      <c r="B119" s="2">
        <v>2</v>
      </c>
      <c r="C119" s="2" t="str">
        <f>VLOOKUP($A119,A$6:C$93,3)</f>
        <v>GAINTZA </v>
      </c>
    </row>
    <row r="123" spans="1:3" ht="12.75">
      <c r="A123" s="2">
        <v>0</v>
      </c>
      <c r="B123" s="2">
        <v>6</v>
      </c>
      <c r="C123" s="2" t="e">
        <v>#N/A</v>
      </c>
    </row>
    <row r="124" spans="1:3" ht="12.75">
      <c r="A124" s="2">
        <v>0</v>
      </c>
      <c r="B124" s="2">
        <v>7</v>
      </c>
      <c r="C124" s="2" t="e">
        <v>#N/A</v>
      </c>
    </row>
    <row r="125" spans="1:3" ht="12.75">
      <c r="A125" s="2">
        <v>0</v>
      </c>
      <c r="B125" s="2">
        <v>8</v>
      </c>
      <c r="C125" s="2" t="e">
        <v>#N/A</v>
      </c>
    </row>
    <row r="126" spans="1:3" ht="12.75">
      <c r="A126" s="2">
        <v>0</v>
      </c>
      <c r="B126" s="2">
        <v>9</v>
      </c>
      <c r="C126" s="2" t="e">
        <v>#N/A</v>
      </c>
    </row>
    <row r="127" spans="1:3" ht="12.75">
      <c r="A127" s="2">
        <v>0</v>
      </c>
      <c r="B127" s="2">
        <v>10</v>
      </c>
      <c r="C127" s="2" t="e">
        <v>#N/A</v>
      </c>
    </row>
    <row r="128" spans="1:3" ht="12.75">
      <c r="A128" s="2">
        <v>0</v>
      </c>
      <c r="B128" s="2">
        <v>11</v>
      </c>
      <c r="C128" s="2" t="e">
        <v>#N/A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A99:H99"/>
    <mergeCell ref="A96:C96"/>
    <mergeCell ref="A113:H113"/>
    <mergeCell ref="A1:H1"/>
    <mergeCell ref="A2:H2"/>
    <mergeCell ref="D4:E4"/>
    <mergeCell ref="F4:G4"/>
    <mergeCell ref="A116:H116"/>
    <mergeCell ref="A100:H100"/>
    <mergeCell ref="D102:E102"/>
    <mergeCell ref="F102:G102"/>
    <mergeCell ref="A114:H114"/>
    <mergeCell ref="A5:C5"/>
  </mergeCells>
  <conditionalFormatting sqref="D6:H61 D82:H94 D76:H80 D63:H74">
    <cfRule type="expression" priority="2" dxfId="10" stopIfTrue="1">
      <formula>$L6&gt;0</formula>
    </cfRule>
  </conditionalFormatting>
  <conditionalFormatting sqref="C120:C137 A120:A137">
    <cfRule type="expression" priority="3" dxfId="10" stopIfTrue="1">
      <formula>$A120=0</formula>
    </cfRule>
  </conditionalFormatting>
  <conditionalFormatting sqref="D111:H111">
    <cfRule type="cellIs" priority="4" dxfId="10" operator="equal" stopIfTrue="1">
      <formula>0</formula>
    </cfRule>
  </conditionalFormatting>
  <conditionalFormatting sqref="C118:C119 A118:A119">
    <cfRule type="expression" priority="1" dxfId="10" stopIfTrue="1">
      <formula>$A118=0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3" manualBreakCount="3">
    <brk id="55" max="7" man="1"/>
    <brk id="97" max="7" man="1"/>
    <brk id="1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70">
      <selection activeCell="F111" sqref="F111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">
      <c r="A2" s="39" t="s">
        <v>108</v>
      </c>
      <c r="B2" s="39"/>
      <c r="C2" s="39"/>
      <c r="D2" s="39"/>
      <c r="E2" s="39"/>
      <c r="F2" s="39"/>
      <c r="G2" s="39"/>
      <c r="H2" s="39"/>
    </row>
    <row r="3" ht="13.5" thickBot="1"/>
    <row r="4" spans="1:8" ht="12.75">
      <c r="A4" s="4"/>
      <c r="B4" s="5"/>
      <c r="C4" s="6"/>
      <c r="D4" s="40" t="s">
        <v>1</v>
      </c>
      <c r="E4" s="41"/>
      <c r="F4" s="40" t="s">
        <v>2</v>
      </c>
      <c r="G4" s="41"/>
      <c r="H4" s="7"/>
    </row>
    <row r="5" spans="1:8" ht="13.5" thickBot="1">
      <c r="A5" s="43" t="s">
        <v>3</v>
      </c>
      <c r="B5" s="44"/>
      <c r="C5" s="45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3" ht="12.75">
      <c r="A6" s="2">
        <v>1</v>
      </c>
      <c r="B6" s="2">
        <v>320</v>
      </c>
      <c r="C6" s="2" t="s">
        <v>7</v>
      </c>
      <c r="D6" s="11">
        <v>3.86</v>
      </c>
      <c r="E6" s="3">
        <v>103876.09</v>
      </c>
      <c r="F6" s="11">
        <v>18.08</v>
      </c>
      <c r="G6" s="3">
        <v>153.9</v>
      </c>
      <c r="H6" s="11">
        <v>3.88</v>
      </c>
      <c r="I6" s="12" t="s">
        <v>101</v>
      </c>
      <c r="J6" s="34">
        <v>400961.70739999996</v>
      </c>
      <c r="K6" s="34">
        <v>2782.5119999999997</v>
      </c>
      <c r="L6" s="13">
        <v>0</v>
      </c>
      <c r="M6" s="2" t="s">
        <v>101</v>
      </c>
    </row>
    <row r="7" spans="1:13" ht="12.75">
      <c r="A7" s="2">
        <v>2</v>
      </c>
      <c r="B7" s="2">
        <v>469</v>
      </c>
      <c r="C7" s="2" t="s">
        <v>8</v>
      </c>
      <c r="D7" s="11">
        <v>2.52</v>
      </c>
      <c r="E7" s="3">
        <v>68528.79</v>
      </c>
      <c r="F7" s="11">
        <v>12.67</v>
      </c>
      <c r="G7" s="3">
        <v>237.83</v>
      </c>
      <c r="H7" s="11">
        <v>2.55</v>
      </c>
      <c r="I7" s="12" t="s">
        <v>101</v>
      </c>
      <c r="J7" s="34">
        <v>172692.5508</v>
      </c>
      <c r="K7" s="34">
        <v>3013.3061000000002</v>
      </c>
      <c r="L7" s="13">
        <v>0</v>
      </c>
      <c r="M7" s="2" t="s">
        <v>101</v>
      </c>
    </row>
    <row r="8" spans="1:13" ht="12.75">
      <c r="A8" s="2">
        <v>3</v>
      </c>
      <c r="B8" s="2">
        <v>777</v>
      </c>
      <c r="C8" s="2" t="s">
        <v>9</v>
      </c>
      <c r="D8" s="11">
        <v>6.15</v>
      </c>
      <c r="E8" s="3">
        <v>135885</v>
      </c>
      <c r="F8" s="11">
        <v>0</v>
      </c>
      <c r="G8" s="3">
        <v>0</v>
      </c>
      <c r="H8" s="11">
        <v>6.15</v>
      </c>
      <c r="I8" s="12" t="s">
        <v>101</v>
      </c>
      <c r="J8" s="34">
        <v>835692.75</v>
      </c>
      <c r="K8" s="34">
        <v>0</v>
      </c>
      <c r="L8" s="13">
        <v>0</v>
      </c>
      <c r="M8" s="2" t="s">
        <v>101</v>
      </c>
    </row>
    <row r="9" spans="1:13" ht="12.75">
      <c r="A9" s="2">
        <v>4</v>
      </c>
      <c r="B9" s="2">
        <v>309</v>
      </c>
      <c r="C9" s="2" t="s">
        <v>10</v>
      </c>
      <c r="D9" s="11">
        <v>4.32</v>
      </c>
      <c r="E9" s="3">
        <v>25142.61</v>
      </c>
      <c r="F9" s="11">
        <v>6</v>
      </c>
      <c r="G9" s="3">
        <v>312.66</v>
      </c>
      <c r="H9" s="11">
        <v>4.34</v>
      </c>
      <c r="I9" s="12" t="s">
        <v>101</v>
      </c>
      <c r="J9" s="34">
        <v>108616.0752</v>
      </c>
      <c r="K9" s="34">
        <v>1875.96</v>
      </c>
      <c r="L9" s="13">
        <v>0</v>
      </c>
      <c r="M9" s="2" t="s">
        <v>101</v>
      </c>
    </row>
    <row r="10" spans="1:13" ht="12.75">
      <c r="A10" s="2">
        <v>5</v>
      </c>
      <c r="B10" s="3">
        <v>1726</v>
      </c>
      <c r="C10" s="2" t="s">
        <v>11</v>
      </c>
      <c r="D10" s="11">
        <v>0.76</v>
      </c>
      <c r="E10" s="3">
        <v>167468.85</v>
      </c>
      <c r="F10" s="11">
        <v>1277</v>
      </c>
      <c r="G10" s="3">
        <v>111.4</v>
      </c>
      <c r="H10" s="11">
        <v>1.61</v>
      </c>
      <c r="I10" s="12" t="s">
        <v>101</v>
      </c>
      <c r="J10" s="34">
        <v>127276.326</v>
      </c>
      <c r="K10" s="34">
        <v>142257.80000000002</v>
      </c>
      <c r="L10" s="13">
        <v>0</v>
      </c>
      <c r="M10" s="2" t="s">
        <v>101</v>
      </c>
    </row>
    <row r="11" spans="1:13" ht="12.75">
      <c r="A11" s="2">
        <v>6</v>
      </c>
      <c r="B11" s="2">
        <v>374</v>
      </c>
      <c r="C11" s="2" t="s">
        <v>12</v>
      </c>
      <c r="D11" s="11">
        <v>1.39</v>
      </c>
      <c r="E11" s="3">
        <v>103257.87</v>
      </c>
      <c r="F11" s="11">
        <v>0</v>
      </c>
      <c r="G11" s="3">
        <v>0</v>
      </c>
      <c r="H11" s="11">
        <v>1.39</v>
      </c>
      <c r="I11" s="12" t="s">
        <v>101</v>
      </c>
      <c r="J11" s="34">
        <v>143528.43929999997</v>
      </c>
      <c r="K11" s="34">
        <v>0</v>
      </c>
      <c r="L11" s="13">
        <v>0</v>
      </c>
      <c r="M11" s="2" t="s">
        <v>101</v>
      </c>
    </row>
    <row r="12" spans="1:13" ht="12.75">
      <c r="A12" s="2">
        <v>7</v>
      </c>
      <c r="B12" s="2">
        <v>427</v>
      </c>
      <c r="C12" s="2" t="s">
        <v>13</v>
      </c>
      <c r="D12" s="11">
        <v>107.61</v>
      </c>
      <c r="E12" s="3">
        <v>104104.74</v>
      </c>
      <c r="F12" s="11">
        <v>0</v>
      </c>
      <c r="G12" s="3">
        <v>0</v>
      </c>
      <c r="H12" s="11">
        <v>107.61</v>
      </c>
      <c r="I12" s="12" t="s">
        <v>101</v>
      </c>
      <c r="J12" s="34">
        <v>0</v>
      </c>
      <c r="K12" s="34">
        <v>0</v>
      </c>
      <c r="L12" s="13">
        <v>1</v>
      </c>
      <c r="M12" s="2" t="s">
        <v>101</v>
      </c>
    </row>
    <row r="13" spans="1:13" ht="12.75">
      <c r="A13" s="2">
        <v>8</v>
      </c>
      <c r="B13" s="2">
        <v>939</v>
      </c>
      <c r="C13" s="2" t="s">
        <v>14</v>
      </c>
      <c r="D13" s="11">
        <v>14.36</v>
      </c>
      <c r="E13" s="3">
        <v>206936.63</v>
      </c>
      <c r="F13" s="11">
        <v>0</v>
      </c>
      <c r="G13" s="3">
        <v>20652.03</v>
      </c>
      <c r="H13" s="11">
        <v>13.06</v>
      </c>
      <c r="I13" s="12" t="s">
        <v>101</v>
      </c>
      <c r="J13" s="34">
        <v>2971610.0068</v>
      </c>
      <c r="K13" s="34">
        <v>0</v>
      </c>
      <c r="L13" s="13">
        <v>0</v>
      </c>
      <c r="M13" s="2" t="s">
        <v>101</v>
      </c>
    </row>
    <row r="14" spans="1:13" ht="12.75">
      <c r="A14" s="2">
        <v>9</v>
      </c>
      <c r="B14" s="3">
        <v>14618</v>
      </c>
      <c r="C14" s="2" t="s">
        <v>15</v>
      </c>
      <c r="D14" s="11">
        <v>9.65</v>
      </c>
      <c r="E14" s="3">
        <v>2552684.59</v>
      </c>
      <c r="F14" s="11">
        <v>6.93</v>
      </c>
      <c r="G14" s="3">
        <v>84054.35</v>
      </c>
      <c r="H14" s="11">
        <v>9.56</v>
      </c>
      <c r="I14" s="12" t="s">
        <v>101</v>
      </c>
      <c r="J14" s="34">
        <v>24633406.2935</v>
      </c>
      <c r="K14" s="34">
        <v>582496.6455</v>
      </c>
      <c r="L14" s="13">
        <v>0</v>
      </c>
      <c r="M14" s="2" t="s">
        <v>101</v>
      </c>
    </row>
    <row r="15" spans="1:13" ht="12.75">
      <c r="A15" s="2">
        <v>10</v>
      </c>
      <c r="B15" s="3">
        <v>2034</v>
      </c>
      <c r="C15" s="2" t="s">
        <v>16</v>
      </c>
      <c r="D15" s="11">
        <v>0.69</v>
      </c>
      <c r="E15" s="3">
        <v>211517.11</v>
      </c>
      <c r="F15" s="11">
        <v>181</v>
      </c>
      <c r="G15" s="3">
        <v>452.54</v>
      </c>
      <c r="H15" s="11">
        <v>1.07</v>
      </c>
      <c r="I15" s="12" t="s">
        <v>101</v>
      </c>
      <c r="J15" s="34">
        <v>145946.80589999998</v>
      </c>
      <c r="K15" s="34">
        <v>81909.74</v>
      </c>
      <c r="L15" s="13">
        <v>0</v>
      </c>
      <c r="M15" s="2" t="s">
        <v>101</v>
      </c>
    </row>
    <row r="16" spans="1:13" ht="12.75">
      <c r="A16" s="2">
        <v>11</v>
      </c>
      <c r="B16" s="3">
        <v>2136</v>
      </c>
      <c r="C16" s="2" t="s">
        <v>17</v>
      </c>
      <c r="D16" s="11">
        <v>1.52</v>
      </c>
      <c r="E16" s="3">
        <v>141949.42</v>
      </c>
      <c r="F16" s="11">
        <v>176.85</v>
      </c>
      <c r="G16" s="3">
        <v>25649.23</v>
      </c>
      <c r="H16" s="11">
        <v>28.36</v>
      </c>
      <c r="I16" s="12" t="s">
        <v>101</v>
      </c>
      <c r="J16" s="34">
        <v>215763.11840000004</v>
      </c>
      <c r="K16" s="34">
        <v>4536066.325499999</v>
      </c>
      <c r="L16" s="13">
        <v>0</v>
      </c>
      <c r="M16" s="2" t="s">
        <v>101</v>
      </c>
    </row>
    <row r="17" spans="1:13" ht="12.75">
      <c r="A17" s="2">
        <v>12</v>
      </c>
      <c r="B17" s="2">
        <v>205</v>
      </c>
      <c r="C17" s="2" t="s">
        <v>18</v>
      </c>
      <c r="D17" s="11">
        <v>11.8</v>
      </c>
      <c r="E17" s="3">
        <v>21084.42</v>
      </c>
      <c r="F17" s="11">
        <v>3.24</v>
      </c>
      <c r="G17" s="3">
        <v>6182.08</v>
      </c>
      <c r="H17" s="11">
        <v>9.86</v>
      </c>
      <c r="I17" s="12" t="s">
        <v>101</v>
      </c>
      <c r="J17" s="34">
        <v>248796.156</v>
      </c>
      <c r="K17" s="34">
        <v>20029.9392</v>
      </c>
      <c r="L17" s="13">
        <v>0</v>
      </c>
      <c r="M17" s="2" t="s">
        <v>101</v>
      </c>
    </row>
    <row r="18" spans="1:13" ht="12.75">
      <c r="A18" s="2">
        <v>13</v>
      </c>
      <c r="B18" s="3">
        <v>6987</v>
      </c>
      <c r="C18" s="2" t="s">
        <v>19</v>
      </c>
      <c r="D18" s="11">
        <v>19.84</v>
      </c>
      <c r="E18" s="3">
        <v>1263312.8</v>
      </c>
      <c r="F18" s="11">
        <v>6.02</v>
      </c>
      <c r="G18" s="3">
        <v>383740.58</v>
      </c>
      <c r="H18" s="11">
        <v>16.62</v>
      </c>
      <c r="I18" s="12" t="s">
        <v>101</v>
      </c>
      <c r="J18" s="34">
        <v>25064125.952</v>
      </c>
      <c r="K18" s="34">
        <v>2310118.2916</v>
      </c>
      <c r="L18" s="13">
        <v>0</v>
      </c>
      <c r="M18" s="2" t="s">
        <v>101</v>
      </c>
    </row>
    <row r="19" spans="1:13" ht="12.75">
      <c r="A19" s="2">
        <v>14</v>
      </c>
      <c r="B19" s="3">
        <v>1533</v>
      </c>
      <c r="C19" s="2" t="s">
        <v>20</v>
      </c>
      <c r="D19" s="11">
        <v>7.11</v>
      </c>
      <c r="E19" s="3">
        <v>89366.75</v>
      </c>
      <c r="F19" s="11">
        <v>30.43</v>
      </c>
      <c r="G19" s="3">
        <v>98646.94</v>
      </c>
      <c r="H19" s="11">
        <v>19.34</v>
      </c>
      <c r="I19" s="12" t="s">
        <v>101</v>
      </c>
      <c r="J19" s="34">
        <v>635397.5925</v>
      </c>
      <c r="K19" s="34">
        <v>3001826.3842</v>
      </c>
      <c r="L19" s="13">
        <v>0</v>
      </c>
      <c r="M19" s="2" t="s">
        <v>101</v>
      </c>
    </row>
    <row r="20" spans="1:13" ht="12.75">
      <c r="A20" s="2">
        <v>15</v>
      </c>
      <c r="B20" s="3">
        <v>1669</v>
      </c>
      <c r="C20" s="2" t="s">
        <v>21</v>
      </c>
      <c r="D20" s="11">
        <v>0.36</v>
      </c>
      <c r="E20" s="3">
        <v>98194.81</v>
      </c>
      <c r="F20" s="11">
        <v>0</v>
      </c>
      <c r="G20" s="3">
        <v>65514.73</v>
      </c>
      <c r="H20" s="11">
        <v>0.21</v>
      </c>
      <c r="I20" s="12" t="s">
        <v>101</v>
      </c>
      <c r="J20" s="34">
        <v>35350.1316</v>
      </c>
      <c r="K20" s="34">
        <v>0</v>
      </c>
      <c r="L20" s="13">
        <v>0</v>
      </c>
      <c r="M20" s="2" t="s">
        <v>101</v>
      </c>
    </row>
    <row r="21" spans="1:13" ht="12.75">
      <c r="A21" s="2">
        <v>16</v>
      </c>
      <c r="B21" s="3">
        <v>2081</v>
      </c>
      <c r="C21" s="2" t="s">
        <v>22</v>
      </c>
      <c r="D21" s="11">
        <v>5.04</v>
      </c>
      <c r="E21" s="3">
        <v>588817.85</v>
      </c>
      <c r="F21" s="11">
        <v>0.21</v>
      </c>
      <c r="G21" s="3">
        <v>22825.6</v>
      </c>
      <c r="H21" s="11">
        <v>4.86</v>
      </c>
      <c r="I21" s="12" t="s">
        <v>101</v>
      </c>
      <c r="J21" s="34">
        <v>2967641.9639999997</v>
      </c>
      <c r="K21" s="34">
        <v>4793.375999999999</v>
      </c>
      <c r="L21" s="13">
        <v>0</v>
      </c>
      <c r="M21" s="2" t="s">
        <v>101</v>
      </c>
    </row>
    <row r="22" spans="1:13" ht="12.75">
      <c r="A22" s="2">
        <v>17</v>
      </c>
      <c r="B22" s="3">
        <v>11609</v>
      </c>
      <c r="C22" s="2" t="s">
        <v>23</v>
      </c>
      <c r="D22" s="11">
        <v>1.1</v>
      </c>
      <c r="E22" s="3">
        <v>1241573.26</v>
      </c>
      <c r="F22" s="11">
        <v>225.64</v>
      </c>
      <c r="G22" s="3">
        <v>27414.29</v>
      </c>
      <c r="H22" s="11">
        <v>5.96</v>
      </c>
      <c r="I22" s="12" t="s">
        <v>101</v>
      </c>
      <c r="J22" s="34">
        <v>1365730.5860000001</v>
      </c>
      <c r="K22" s="34">
        <v>6185760.395599999</v>
      </c>
      <c r="L22" s="13">
        <v>0</v>
      </c>
      <c r="M22" s="2" t="s">
        <v>101</v>
      </c>
    </row>
    <row r="23" spans="1:13" ht="12.75">
      <c r="A23" s="2">
        <v>18</v>
      </c>
      <c r="B23" s="3">
        <v>14786</v>
      </c>
      <c r="C23" s="2" t="s">
        <v>24</v>
      </c>
      <c r="D23" s="11">
        <v>5.95</v>
      </c>
      <c r="E23" s="3">
        <v>1535299.25</v>
      </c>
      <c r="F23" s="11">
        <v>0.21</v>
      </c>
      <c r="G23" s="3">
        <v>80693.46</v>
      </c>
      <c r="H23" s="11">
        <v>5.66</v>
      </c>
      <c r="I23" s="12" t="s">
        <v>101</v>
      </c>
      <c r="J23" s="34">
        <v>9135030.5375</v>
      </c>
      <c r="K23" s="34">
        <v>16945.6266</v>
      </c>
      <c r="L23" s="13">
        <v>0</v>
      </c>
      <c r="M23" s="2" t="s">
        <v>101</v>
      </c>
    </row>
    <row r="24" spans="1:13" ht="12.75">
      <c r="A24" s="2">
        <v>19</v>
      </c>
      <c r="B24" s="3">
        <v>13881</v>
      </c>
      <c r="C24" s="2" t="s">
        <v>25</v>
      </c>
      <c r="D24" s="11">
        <v>2.57</v>
      </c>
      <c r="E24" s="3">
        <v>1398972.58</v>
      </c>
      <c r="F24" s="11">
        <v>25.62</v>
      </c>
      <c r="G24" s="3">
        <v>49018.73</v>
      </c>
      <c r="H24" s="11">
        <v>3.35</v>
      </c>
      <c r="I24" s="12" t="s">
        <v>101</v>
      </c>
      <c r="J24" s="34">
        <v>3595359.5306</v>
      </c>
      <c r="K24" s="34">
        <v>1255859.8626</v>
      </c>
      <c r="L24" s="13">
        <v>0</v>
      </c>
      <c r="M24" s="2" t="s">
        <v>101</v>
      </c>
    </row>
    <row r="25" spans="1:13" ht="12.75">
      <c r="A25" s="2">
        <v>20</v>
      </c>
      <c r="B25" s="2">
        <v>151</v>
      </c>
      <c r="C25" s="2" t="s">
        <v>26</v>
      </c>
      <c r="D25" s="11">
        <v>1.97</v>
      </c>
      <c r="E25" s="3">
        <v>21093.82</v>
      </c>
      <c r="F25" s="11">
        <v>191.4</v>
      </c>
      <c r="G25" s="3">
        <v>237.46</v>
      </c>
      <c r="H25" s="11">
        <v>4.08</v>
      </c>
      <c r="I25" s="12" t="s">
        <v>101</v>
      </c>
      <c r="J25" s="34">
        <v>41554.8254</v>
      </c>
      <c r="K25" s="34">
        <v>45449.844000000005</v>
      </c>
      <c r="L25" s="13">
        <v>0</v>
      </c>
      <c r="M25" s="2" t="s">
        <v>101</v>
      </c>
    </row>
    <row r="26" spans="1:13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12" t="s">
        <v>101</v>
      </c>
      <c r="J26" s="34">
        <v>0</v>
      </c>
      <c r="K26" s="34">
        <v>0</v>
      </c>
      <c r="L26" s="13">
        <v>2</v>
      </c>
      <c r="M26" s="2" t="s">
        <v>101</v>
      </c>
    </row>
    <row r="27" spans="1:13" ht="12.75">
      <c r="A27" s="2">
        <v>22</v>
      </c>
      <c r="B27" s="3">
        <v>1081</v>
      </c>
      <c r="C27" s="2" t="s">
        <v>28</v>
      </c>
      <c r="D27" s="11">
        <v>8.52</v>
      </c>
      <c r="E27" s="3">
        <v>89506.65</v>
      </c>
      <c r="F27" s="11">
        <v>0.17</v>
      </c>
      <c r="G27" s="3">
        <v>15427.14</v>
      </c>
      <c r="H27" s="11">
        <v>7.29</v>
      </c>
      <c r="I27" s="12" t="s">
        <v>101</v>
      </c>
      <c r="J27" s="34">
        <v>762596.6579999999</v>
      </c>
      <c r="K27" s="34">
        <v>2622.6138</v>
      </c>
      <c r="L27" s="13">
        <v>0</v>
      </c>
      <c r="M27" s="2" t="s">
        <v>101</v>
      </c>
    </row>
    <row r="28" spans="1:13" ht="12.75">
      <c r="A28" s="2">
        <v>23</v>
      </c>
      <c r="B28" s="2">
        <v>602</v>
      </c>
      <c r="C28" s="2" t="s">
        <v>29</v>
      </c>
      <c r="D28" s="11">
        <v>1.36</v>
      </c>
      <c r="E28" s="3">
        <v>36267.89</v>
      </c>
      <c r="F28" s="11">
        <v>0</v>
      </c>
      <c r="G28" s="3">
        <v>0</v>
      </c>
      <c r="H28" s="11">
        <v>1.36</v>
      </c>
      <c r="I28" s="12" t="s">
        <v>101</v>
      </c>
      <c r="J28" s="34">
        <v>49324.330400000006</v>
      </c>
      <c r="K28" s="34">
        <v>0</v>
      </c>
      <c r="L28" s="13">
        <v>0</v>
      </c>
      <c r="M28" s="2" t="s">
        <v>101</v>
      </c>
    </row>
    <row r="29" spans="1:13" ht="12.75">
      <c r="A29" s="2">
        <v>24</v>
      </c>
      <c r="B29" s="2">
        <v>508</v>
      </c>
      <c r="C29" s="2" t="s">
        <v>30</v>
      </c>
      <c r="D29" s="11">
        <v>0.6</v>
      </c>
      <c r="E29" s="3">
        <v>64327.62</v>
      </c>
      <c r="F29" s="11">
        <v>0.02</v>
      </c>
      <c r="G29" s="3">
        <v>56195.88</v>
      </c>
      <c r="H29" s="11">
        <v>0.33</v>
      </c>
      <c r="I29" s="12" t="s">
        <v>101</v>
      </c>
      <c r="J29" s="34">
        <v>38596.572</v>
      </c>
      <c r="K29" s="34">
        <v>1123.9176</v>
      </c>
      <c r="L29" s="13">
        <v>0</v>
      </c>
      <c r="M29" s="2" t="s">
        <v>101</v>
      </c>
    </row>
    <row r="30" spans="1:13" ht="12.75">
      <c r="A30" s="2">
        <v>25</v>
      </c>
      <c r="B30" s="3">
        <v>1519</v>
      </c>
      <c r="C30" s="2" t="s">
        <v>31</v>
      </c>
      <c r="D30" s="11">
        <v>1.69</v>
      </c>
      <c r="E30" s="3">
        <v>272307.32</v>
      </c>
      <c r="F30" s="11">
        <v>17.01</v>
      </c>
      <c r="G30" s="3">
        <v>6270.23</v>
      </c>
      <c r="H30" s="11">
        <v>2.03</v>
      </c>
      <c r="I30" s="12" t="s">
        <v>101</v>
      </c>
      <c r="J30" s="34">
        <v>460199.3708</v>
      </c>
      <c r="K30" s="34">
        <v>106656.61230000001</v>
      </c>
      <c r="L30" s="13">
        <v>0</v>
      </c>
      <c r="M30" s="2" t="s">
        <v>101</v>
      </c>
    </row>
    <row r="31" spans="1:13" ht="12.75">
      <c r="A31" s="2">
        <v>26</v>
      </c>
      <c r="B31" s="2">
        <v>252</v>
      </c>
      <c r="C31" s="2" t="s">
        <v>32</v>
      </c>
      <c r="D31" s="11">
        <v>17.53</v>
      </c>
      <c r="E31" s="3">
        <v>32346.58</v>
      </c>
      <c r="F31" s="11">
        <v>286.85</v>
      </c>
      <c r="G31" s="3">
        <v>662.14</v>
      </c>
      <c r="H31" s="11">
        <v>22.93</v>
      </c>
      <c r="I31" s="12" t="s">
        <v>101</v>
      </c>
      <c r="J31" s="34">
        <v>567035.5474</v>
      </c>
      <c r="K31" s="34">
        <v>189934.859</v>
      </c>
      <c r="L31" s="13">
        <v>0</v>
      </c>
      <c r="M31" s="2" t="s">
        <v>101</v>
      </c>
    </row>
    <row r="32" spans="1:13" ht="12.75">
      <c r="A32" s="2">
        <v>27</v>
      </c>
      <c r="B32" s="3">
        <v>3725</v>
      </c>
      <c r="C32" s="2" t="s">
        <v>33</v>
      </c>
      <c r="D32" s="11">
        <v>22.53</v>
      </c>
      <c r="E32" s="3">
        <v>326788.07</v>
      </c>
      <c r="F32" s="11">
        <v>11.25</v>
      </c>
      <c r="G32" s="3">
        <v>81431.15</v>
      </c>
      <c r="H32" s="11">
        <v>20.28</v>
      </c>
      <c r="I32" s="12" t="s">
        <v>101</v>
      </c>
      <c r="J32" s="34">
        <v>7362535.217100001</v>
      </c>
      <c r="K32" s="34">
        <v>916100.4374999999</v>
      </c>
      <c r="L32" s="13">
        <v>0</v>
      </c>
      <c r="M32" s="2" t="s">
        <v>101</v>
      </c>
    </row>
    <row r="33" spans="1:13" ht="12.75">
      <c r="A33" s="2">
        <v>28</v>
      </c>
      <c r="B33" s="3">
        <v>2976</v>
      </c>
      <c r="C33" s="2" t="s">
        <v>34</v>
      </c>
      <c r="D33" s="11">
        <v>13.92</v>
      </c>
      <c r="E33" s="3">
        <v>261437.27</v>
      </c>
      <c r="F33" s="11">
        <v>13.92</v>
      </c>
      <c r="G33" s="3">
        <v>27950.88</v>
      </c>
      <c r="H33" s="11">
        <v>13.92</v>
      </c>
      <c r="I33" s="12" t="s">
        <v>101</v>
      </c>
      <c r="J33" s="34">
        <v>3639206.7983999997</v>
      </c>
      <c r="K33" s="34">
        <v>389076.24960000004</v>
      </c>
      <c r="L33" s="13">
        <v>0</v>
      </c>
      <c r="M33" s="2" t="s">
        <v>101</v>
      </c>
    </row>
    <row r="34" spans="1:13" ht="12.75">
      <c r="A34" s="2">
        <v>29</v>
      </c>
      <c r="B34" s="3">
        <v>5457</v>
      </c>
      <c r="C34" s="2" t="s">
        <v>35</v>
      </c>
      <c r="D34" s="11">
        <v>6.36</v>
      </c>
      <c r="E34" s="3">
        <v>1038043.96</v>
      </c>
      <c r="F34" s="11">
        <v>5.92</v>
      </c>
      <c r="G34" s="3">
        <v>48284.76</v>
      </c>
      <c r="H34" s="11">
        <v>6.34</v>
      </c>
      <c r="I34" s="12" t="s">
        <v>101</v>
      </c>
      <c r="J34" s="34">
        <v>6601959.5856</v>
      </c>
      <c r="K34" s="34">
        <v>285845.7792</v>
      </c>
      <c r="L34" s="13">
        <v>0</v>
      </c>
      <c r="M34" s="2" t="s">
        <v>101</v>
      </c>
    </row>
    <row r="35" spans="1:13" ht="12.75">
      <c r="A35" s="2">
        <v>30</v>
      </c>
      <c r="B35" s="3">
        <v>27406</v>
      </c>
      <c r="C35" s="2" t="s">
        <v>36</v>
      </c>
      <c r="D35" s="11">
        <v>6.71</v>
      </c>
      <c r="E35" s="3">
        <v>4524541.08</v>
      </c>
      <c r="F35" s="11">
        <v>5.01</v>
      </c>
      <c r="G35" s="3">
        <v>570850.29</v>
      </c>
      <c r="H35" s="11">
        <v>6.52</v>
      </c>
      <c r="I35" s="12" t="s">
        <v>101</v>
      </c>
      <c r="J35" s="34">
        <v>30359670.6468</v>
      </c>
      <c r="K35" s="34">
        <v>2859959.9529</v>
      </c>
      <c r="L35" s="13">
        <v>0</v>
      </c>
      <c r="M35" s="2" t="s">
        <v>101</v>
      </c>
    </row>
    <row r="36" spans="1:13" ht="12.75">
      <c r="A36" s="2">
        <v>31</v>
      </c>
      <c r="B36" s="2">
        <v>239</v>
      </c>
      <c r="C36" s="2" t="s">
        <v>37</v>
      </c>
      <c r="D36" s="11">
        <v>13.74</v>
      </c>
      <c r="E36" s="3">
        <v>14910.02</v>
      </c>
      <c r="F36" s="11">
        <v>25</v>
      </c>
      <c r="G36" s="3">
        <v>9.98</v>
      </c>
      <c r="H36" s="11">
        <v>13.74</v>
      </c>
      <c r="I36" s="12" t="s">
        <v>101</v>
      </c>
      <c r="J36" s="34">
        <v>204863.6748</v>
      </c>
      <c r="K36" s="34">
        <v>249.5</v>
      </c>
      <c r="L36" s="13">
        <v>0</v>
      </c>
      <c r="M36" s="2" t="s">
        <v>101</v>
      </c>
    </row>
    <row r="37" spans="1:13" ht="12.75">
      <c r="A37" s="2">
        <v>32</v>
      </c>
      <c r="B37" s="3">
        <v>11582</v>
      </c>
      <c r="C37" s="2" t="s">
        <v>38</v>
      </c>
      <c r="D37" s="11">
        <v>14.96</v>
      </c>
      <c r="E37" s="3">
        <v>1940993.8</v>
      </c>
      <c r="F37" s="11">
        <v>101</v>
      </c>
      <c r="G37" s="3">
        <v>25380.68</v>
      </c>
      <c r="H37" s="11">
        <v>16.07</v>
      </c>
      <c r="I37" s="12" t="s">
        <v>101</v>
      </c>
      <c r="J37" s="34">
        <v>29037267.248000003</v>
      </c>
      <c r="K37" s="34">
        <v>2563448.68</v>
      </c>
      <c r="L37" s="13">
        <v>0</v>
      </c>
      <c r="M37" s="2" t="s">
        <v>101</v>
      </c>
    </row>
    <row r="38" spans="1:13" ht="12.75">
      <c r="A38" s="2">
        <v>33</v>
      </c>
      <c r="B38" s="3">
        <v>1135</v>
      </c>
      <c r="C38" s="2" t="s">
        <v>39</v>
      </c>
      <c r="D38" s="11">
        <v>34.18</v>
      </c>
      <c r="E38" s="3">
        <v>125749.34</v>
      </c>
      <c r="F38" s="11">
        <v>5.25</v>
      </c>
      <c r="G38" s="3">
        <v>28351.12</v>
      </c>
      <c r="H38" s="11">
        <v>28.86</v>
      </c>
      <c r="I38" s="12" t="s">
        <v>101</v>
      </c>
      <c r="J38" s="34">
        <v>4298112.4412</v>
      </c>
      <c r="K38" s="34">
        <v>148843.38</v>
      </c>
      <c r="L38" s="13">
        <v>0</v>
      </c>
      <c r="M38" s="2" t="s">
        <v>101</v>
      </c>
    </row>
    <row r="39" spans="1:13" ht="12.75">
      <c r="A39" s="2">
        <v>34</v>
      </c>
      <c r="B39" s="3">
        <v>4087</v>
      </c>
      <c r="C39" s="2" t="s">
        <v>40</v>
      </c>
      <c r="D39" s="11">
        <v>11.92</v>
      </c>
      <c r="E39" s="3">
        <v>472456.12</v>
      </c>
      <c r="F39" s="11">
        <v>4</v>
      </c>
      <c r="G39" s="3">
        <v>130939.11</v>
      </c>
      <c r="H39" s="11">
        <v>10.2</v>
      </c>
      <c r="I39" s="12" t="s">
        <v>101</v>
      </c>
      <c r="J39" s="34">
        <v>5631676.9503999995</v>
      </c>
      <c r="K39" s="34">
        <v>523756.44</v>
      </c>
      <c r="L39" s="13">
        <v>0</v>
      </c>
      <c r="M39" s="2" t="s">
        <v>101</v>
      </c>
    </row>
    <row r="40" spans="1:13" ht="12.75">
      <c r="A40" s="2">
        <v>35</v>
      </c>
      <c r="B40" s="2">
        <v>427</v>
      </c>
      <c r="C40" s="2" t="s">
        <v>99</v>
      </c>
      <c r="D40" s="11">
        <v>3.79</v>
      </c>
      <c r="E40" s="3">
        <v>70815.9</v>
      </c>
      <c r="F40" s="11">
        <v>194.85</v>
      </c>
      <c r="G40" s="3">
        <v>2321.57</v>
      </c>
      <c r="H40" s="11">
        <v>9.86</v>
      </c>
      <c r="I40" s="12" t="s">
        <v>101</v>
      </c>
      <c r="J40" s="34">
        <v>268392.261</v>
      </c>
      <c r="K40" s="34">
        <v>452357.9145</v>
      </c>
      <c r="L40" s="13">
        <v>0</v>
      </c>
      <c r="M40" s="2" t="s">
        <v>101</v>
      </c>
    </row>
    <row r="41" spans="1:13" ht="12.75">
      <c r="A41" s="2">
        <v>36</v>
      </c>
      <c r="B41" s="3">
        <v>17018</v>
      </c>
      <c r="C41" s="2" t="s">
        <v>41</v>
      </c>
      <c r="D41" s="11">
        <v>5.34</v>
      </c>
      <c r="E41" s="3">
        <v>1514157.98</v>
      </c>
      <c r="F41" s="11">
        <v>335.91</v>
      </c>
      <c r="G41" s="3">
        <v>45472.22</v>
      </c>
      <c r="H41" s="11">
        <v>14.97</v>
      </c>
      <c r="I41" s="12" t="s">
        <v>101</v>
      </c>
      <c r="J41" s="34">
        <v>8085603.6132</v>
      </c>
      <c r="K41" s="34">
        <v>15274573.420200001</v>
      </c>
      <c r="L41" s="13">
        <v>0</v>
      </c>
      <c r="M41" s="2" t="s">
        <v>101</v>
      </c>
    </row>
    <row r="42" spans="1:13" ht="12.75">
      <c r="A42" s="2">
        <v>37</v>
      </c>
      <c r="B42" s="2">
        <v>129</v>
      </c>
      <c r="C42" s="2" t="s">
        <v>42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12" t="s">
        <v>101</v>
      </c>
      <c r="J42" s="34">
        <v>0</v>
      </c>
      <c r="K42" s="34">
        <v>0</v>
      </c>
      <c r="L42" s="13">
        <v>3</v>
      </c>
      <c r="M42" s="2" t="s">
        <v>101</v>
      </c>
    </row>
    <row r="43" spans="1:13" ht="12.75">
      <c r="A43" s="2">
        <v>38</v>
      </c>
      <c r="B43" s="2">
        <v>488</v>
      </c>
      <c r="C43" s="2" t="s">
        <v>43</v>
      </c>
      <c r="D43" s="11">
        <v>1.31</v>
      </c>
      <c r="E43" s="3">
        <v>28909.7</v>
      </c>
      <c r="F43" s="11">
        <v>0</v>
      </c>
      <c r="G43" s="3">
        <v>7382.06</v>
      </c>
      <c r="H43" s="11">
        <v>1.04</v>
      </c>
      <c r="I43" s="12" t="s">
        <v>101</v>
      </c>
      <c r="J43" s="34">
        <v>0</v>
      </c>
      <c r="K43" s="34">
        <v>0</v>
      </c>
      <c r="L43" s="13">
        <v>4</v>
      </c>
      <c r="M43" s="2" t="s">
        <v>101</v>
      </c>
    </row>
    <row r="44" spans="1:13" ht="12.75">
      <c r="A44" s="2">
        <v>39</v>
      </c>
      <c r="B44" s="3">
        <v>2818</v>
      </c>
      <c r="C44" s="2" t="s">
        <v>44</v>
      </c>
      <c r="D44" s="11">
        <v>15.52</v>
      </c>
      <c r="E44" s="3">
        <v>363370.62</v>
      </c>
      <c r="F44" s="11">
        <v>50.26</v>
      </c>
      <c r="G44" s="3">
        <v>118882.32</v>
      </c>
      <c r="H44" s="11">
        <v>24.08</v>
      </c>
      <c r="I44" s="12" t="s">
        <v>101</v>
      </c>
      <c r="J44" s="34">
        <v>5639512.0224</v>
      </c>
      <c r="K44" s="34">
        <v>5975025.4032000005</v>
      </c>
      <c r="L44" s="13">
        <v>0</v>
      </c>
      <c r="M44" s="2" t="s">
        <v>101</v>
      </c>
    </row>
    <row r="45" spans="1:13" ht="12.75">
      <c r="A45" s="2">
        <v>40</v>
      </c>
      <c r="B45" s="3">
        <v>20222</v>
      </c>
      <c r="C45" s="2" t="s">
        <v>45</v>
      </c>
      <c r="D45" s="11">
        <v>3.95</v>
      </c>
      <c r="E45" s="3">
        <v>3667355.02</v>
      </c>
      <c r="F45" s="11">
        <v>25.23</v>
      </c>
      <c r="G45" s="3">
        <v>396313.64</v>
      </c>
      <c r="H45" s="11">
        <v>6.03</v>
      </c>
      <c r="I45" s="12" t="s">
        <v>101</v>
      </c>
      <c r="J45" s="34">
        <v>14486052.329</v>
      </c>
      <c r="K45" s="34">
        <v>9998993.1372</v>
      </c>
      <c r="L45" s="13">
        <v>0</v>
      </c>
      <c r="M45" s="2" t="s">
        <v>101</v>
      </c>
    </row>
    <row r="46" spans="1:13" ht="12.75">
      <c r="A46" s="2">
        <v>41</v>
      </c>
      <c r="B46" s="2">
        <v>313</v>
      </c>
      <c r="C46" s="2" t="s">
        <v>46</v>
      </c>
      <c r="D46" s="11">
        <v>1.02</v>
      </c>
      <c r="E46" s="3">
        <v>136955.86</v>
      </c>
      <c r="F46" s="11">
        <v>0</v>
      </c>
      <c r="G46" s="3">
        <v>0</v>
      </c>
      <c r="H46" s="11">
        <v>1.02</v>
      </c>
      <c r="I46" s="12" t="s">
        <v>101</v>
      </c>
      <c r="J46" s="34">
        <v>139694.9772</v>
      </c>
      <c r="K46" s="34">
        <v>0</v>
      </c>
      <c r="L46" s="13">
        <v>0</v>
      </c>
      <c r="M46" s="2" t="s">
        <v>101</v>
      </c>
    </row>
    <row r="47" spans="1:13" ht="12.75">
      <c r="A47" s="2">
        <v>42</v>
      </c>
      <c r="B47" s="3">
        <v>4172</v>
      </c>
      <c r="C47" s="2" t="s">
        <v>47</v>
      </c>
      <c r="D47" s="11">
        <v>1.08</v>
      </c>
      <c r="E47" s="3">
        <v>358668.15</v>
      </c>
      <c r="F47" s="11">
        <v>0</v>
      </c>
      <c r="G47" s="3">
        <v>0</v>
      </c>
      <c r="H47" s="11">
        <v>1.08</v>
      </c>
      <c r="I47" s="12" t="s">
        <v>101</v>
      </c>
      <c r="J47" s="34">
        <v>387361.6020000001</v>
      </c>
      <c r="K47" s="34">
        <v>0</v>
      </c>
      <c r="L47" s="13">
        <v>0</v>
      </c>
      <c r="M47" s="2" t="s">
        <v>101</v>
      </c>
    </row>
    <row r="48" spans="1:13" ht="12.75">
      <c r="A48" s="2">
        <v>43</v>
      </c>
      <c r="B48" s="3">
        <v>2305</v>
      </c>
      <c r="C48" s="2" t="s">
        <v>48</v>
      </c>
      <c r="D48" s="11">
        <v>7.07</v>
      </c>
      <c r="E48" s="3">
        <v>437074.7</v>
      </c>
      <c r="F48" s="11">
        <v>152.67</v>
      </c>
      <c r="G48" s="3">
        <v>19614.69</v>
      </c>
      <c r="H48" s="11">
        <v>13.32</v>
      </c>
      <c r="I48" s="12" t="s">
        <v>101</v>
      </c>
      <c r="J48" s="34">
        <v>3090118.129</v>
      </c>
      <c r="K48" s="34">
        <v>2994574.7222999996</v>
      </c>
      <c r="L48" s="13">
        <v>0</v>
      </c>
      <c r="M48" s="2" t="s">
        <v>101</v>
      </c>
    </row>
    <row r="49" spans="1:13" ht="12.75">
      <c r="A49" s="2">
        <v>44</v>
      </c>
      <c r="B49" s="2">
        <v>488</v>
      </c>
      <c r="C49" s="2" t="s">
        <v>49</v>
      </c>
      <c r="D49" s="11">
        <v>4.03</v>
      </c>
      <c r="E49" s="3">
        <v>99100.88</v>
      </c>
      <c r="F49" s="11">
        <v>7.7</v>
      </c>
      <c r="G49" s="3">
        <v>5385.16</v>
      </c>
      <c r="H49" s="11">
        <v>4.22</v>
      </c>
      <c r="I49" s="12" t="s">
        <v>101</v>
      </c>
      <c r="J49" s="34">
        <v>399376.54640000005</v>
      </c>
      <c r="K49" s="34">
        <v>41465.731999999996</v>
      </c>
      <c r="L49" s="13">
        <v>0</v>
      </c>
      <c r="M49" s="2" t="s">
        <v>101</v>
      </c>
    </row>
    <row r="50" spans="1:13" ht="12.75">
      <c r="A50" s="2">
        <v>45</v>
      </c>
      <c r="B50" s="3">
        <v>61983</v>
      </c>
      <c r="C50" s="2" t="s">
        <v>50</v>
      </c>
      <c r="D50" s="11">
        <v>5.26</v>
      </c>
      <c r="E50" s="3">
        <v>8251419.02</v>
      </c>
      <c r="F50" s="11">
        <v>101.18</v>
      </c>
      <c r="G50" s="3">
        <v>594975.51</v>
      </c>
      <c r="H50" s="11">
        <v>11.71</v>
      </c>
      <c r="I50" s="12" t="s">
        <v>101</v>
      </c>
      <c r="J50" s="34">
        <v>43402464.0452</v>
      </c>
      <c r="K50" s="34">
        <v>60199622.1018</v>
      </c>
      <c r="L50" s="13">
        <v>0</v>
      </c>
      <c r="M50" s="2" t="s">
        <v>101</v>
      </c>
    </row>
    <row r="51" spans="1:13" ht="12.75">
      <c r="A51" s="2">
        <v>46</v>
      </c>
      <c r="B51" s="3">
        <v>1862</v>
      </c>
      <c r="C51" s="2" t="s">
        <v>51</v>
      </c>
      <c r="D51" s="11">
        <v>2.7</v>
      </c>
      <c r="E51" s="3">
        <v>133217.07</v>
      </c>
      <c r="F51" s="11">
        <v>109.44</v>
      </c>
      <c r="G51" s="3">
        <v>398</v>
      </c>
      <c r="H51" s="11">
        <v>3.02</v>
      </c>
      <c r="I51" s="12" t="s">
        <v>101</v>
      </c>
      <c r="J51" s="34">
        <v>359686.08900000004</v>
      </c>
      <c r="K51" s="34">
        <v>43557.12</v>
      </c>
      <c r="L51" s="13">
        <v>0</v>
      </c>
      <c r="M51" s="2" t="s">
        <v>101</v>
      </c>
    </row>
    <row r="52" spans="1:13" ht="12.75">
      <c r="A52" s="2">
        <v>47</v>
      </c>
      <c r="B52" s="2">
        <v>641</v>
      </c>
      <c r="C52" s="2" t="s">
        <v>52</v>
      </c>
      <c r="D52" s="11">
        <v>4.68</v>
      </c>
      <c r="E52" s="3">
        <v>116298.5</v>
      </c>
      <c r="F52" s="11">
        <v>9.54</v>
      </c>
      <c r="G52" s="3">
        <v>971.77</v>
      </c>
      <c r="H52" s="11">
        <v>4.72</v>
      </c>
      <c r="I52" s="12" t="s">
        <v>101</v>
      </c>
      <c r="J52" s="34">
        <v>544276.98</v>
      </c>
      <c r="K52" s="34">
        <v>9270.6858</v>
      </c>
      <c r="L52" s="13">
        <v>0</v>
      </c>
      <c r="M52" s="2" t="s">
        <v>101</v>
      </c>
    </row>
    <row r="53" spans="1:13" ht="12.75">
      <c r="A53" s="2">
        <v>48</v>
      </c>
      <c r="B53" s="2">
        <v>253</v>
      </c>
      <c r="C53" s="2" t="s">
        <v>53</v>
      </c>
      <c r="D53" s="11">
        <v>2.55</v>
      </c>
      <c r="E53" s="3">
        <v>29295.56</v>
      </c>
      <c r="F53" s="11">
        <v>2.96</v>
      </c>
      <c r="G53" s="3">
        <v>5311.78</v>
      </c>
      <c r="H53" s="11">
        <v>2.62</v>
      </c>
      <c r="I53" s="12" t="s">
        <v>101</v>
      </c>
      <c r="J53" s="34">
        <v>74703.678</v>
      </c>
      <c r="K53" s="34">
        <v>15722.868799999998</v>
      </c>
      <c r="L53" s="13">
        <v>0</v>
      </c>
      <c r="M53" s="2" t="s">
        <v>101</v>
      </c>
    </row>
    <row r="54" spans="1:13" ht="12.75">
      <c r="A54" s="2">
        <v>49</v>
      </c>
      <c r="B54" s="3">
        <v>5646</v>
      </c>
      <c r="C54" s="2" t="s">
        <v>54</v>
      </c>
      <c r="D54" s="11">
        <v>7.43</v>
      </c>
      <c r="E54" s="3">
        <v>1243211.31</v>
      </c>
      <c r="F54" s="11">
        <v>0</v>
      </c>
      <c r="G54" s="3">
        <v>0</v>
      </c>
      <c r="H54" s="11">
        <v>7.43</v>
      </c>
      <c r="I54" s="12" t="s">
        <v>101</v>
      </c>
      <c r="J54" s="34">
        <v>9237060.0333</v>
      </c>
      <c r="K54" s="34">
        <v>0</v>
      </c>
      <c r="L54" s="13">
        <v>0</v>
      </c>
      <c r="M54" s="2" t="s">
        <v>101</v>
      </c>
    </row>
    <row r="55" spans="1:13" ht="12.75">
      <c r="A55" s="2">
        <v>50</v>
      </c>
      <c r="B55" s="2">
        <v>377</v>
      </c>
      <c r="C55" s="2" t="s">
        <v>55</v>
      </c>
      <c r="D55" s="11">
        <v>21.46</v>
      </c>
      <c r="E55" s="3">
        <v>67510.79</v>
      </c>
      <c r="F55" s="11">
        <v>10.24</v>
      </c>
      <c r="G55" s="3">
        <v>46631.22</v>
      </c>
      <c r="H55" s="11">
        <v>16.88</v>
      </c>
      <c r="I55" s="12" t="s">
        <v>101</v>
      </c>
      <c r="J55" s="34">
        <v>1448781.5533999999</v>
      </c>
      <c r="K55" s="34">
        <v>477503.6928</v>
      </c>
      <c r="L55" s="13">
        <v>0</v>
      </c>
      <c r="M55" s="2" t="s">
        <v>101</v>
      </c>
    </row>
    <row r="56" spans="1:13" ht="12.75">
      <c r="A56" s="2">
        <v>51</v>
      </c>
      <c r="B56" s="3">
        <v>8384</v>
      </c>
      <c r="C56" s="2" t="s">
        <v>56</v>
      </c>
      <c r="D56" s="11">
        <v>0.84</v>
      </c>
      <c r="E56" s="3">
        <v>1433112.23</v>
      </c>
      <c r="F56" s="11">
        <v>0</v>
      </c>
      <c r="G56" s="3">
        <v>0</v>
      </c>
      <c r="H56" s="11">
        <v>0.84</v>
      </c>
      <c r="I56" s="12" t="s">
        <v>101</v>
      </c>
      <c r="J56" s="34">
        <v>1203814.2732</v>
      </c>
      <c r="K56" s="34">
        <v>0</v>
      </c>
      <c r="L56" s="13">
        <v>0</v>
      </c>
      <c r="M56" s="2" t="s">
        <v>101</v>
      </c>
    </row>
    <row r="57" spans="1:13" ht="12.75">
      <c r="A57" s="2">
        <v>52</v>
      </c>
      <c r="B57" s="3">
        <v>1430</v>
      </c>
      <c r="C57" s="2" t="s">
        <v>57</v>
      </c>
      <c r="D57" s="11">
        <v>7.46</v>
      </c>
      <c r="E57" s="3">
        <v>208829.01</v>
      </c>
      <c r="F57" s="11">
        <v>91.39</v>
      </c>
      <c r="G57" s="3">
        <v>44108.74</v>
      </c>
      <c r="H57" s="11">
        <v>22.1</v>
      </c>
      <c r="I57" s="12" t="s">
        <v>101</v>
      </c>
      <c r="J57" s="34">
        <v>1557864.4146</v>
      </c>
      <c r="K57" s="34">
        <v>4031097.7486</v>
      </c>
      <c r="L57" s="13">
        <v>0</v>
      </c>
      <c r="M57" s="2" t="s">
        <v>101</v>
      </c>
    </row>
    <row r="58" spans="1:13" ht="12.75">
      <c r="A58" s="2">
        <v>53</v>
      </c>
      <c r="B58" s="3">
        <v>6045</v>
      </c>
      <c r="C58" s="2" t="s">
        <v>58</v>
      </c>
      <c r="D58" s="11">
        <v>6.28</v>
      </c>
      <c r="E58" s="3">
        <v>777529.56</v>
      </c>
      <c r="F58" s="11">
        <v>49.89</v>
      </c>
      <c r="G58" s="3">
        <v>127976.53</v>
      </c>
      <c r="H58" s="11">
        <v>12.45</v>
      </c>
      <c r="I58" s="12" t="s">
        <v>101</v>
      </c>
      <c r="J58" s="34">
        <v>4882885.6368</v>
      </c>
      <c r="K58" s="34">
        <v>6384749.0817</v>
      </c>
      <c r="L58" s="13">
        <v>0</v>
      </c>
      <c r="M58" s="2" t="s">
        <v>101</v>
      </c>
    </row>
    <row r="59" spans="1:13" ht="12.75">
      <c r="A59" s="2">
        <v>54</v>
      </c>
      <c r="B59" s="2">
        <v>602</v>
      </c>
      <c r="C59" s="2" t="s">
        <v>59</v>
      </c>
      <c r="D59" s="11">
        <v>0</v>
      </c>
      <c r="E59" s="3">
        <v>192523.46</v>
      </c>
      <c r="F59" s="11">
        <v>0</v>
      </c>
      <c r="G59" s="3">
        <v>0</v>
      </c>
      <c r="H59" s="11">
        <v>0</v>
      </c>
      <c r="I59" s="12" t="s">
        <v>101</v>
      </c>
      <c r="J59" s="34">
        <v>0</v>
      </c>
      <c r="K59" s="34">
        <v>0</v>
      </c>
      <c r="L59" s="13">
        <v>0</v>
      </c>
      <c r="M59" s="2" t="s">
        <v>101</v>
      </c>
    </row>
    <row r="60" spans="1:13" ht="12.75">
      <c r="A60" s="2">
        <v>55</v>
      </c>
      <c r="B60" s="3">
        <v>22019</v>
      </c>
      <c r="C60" s="2" t="s">
        <v>60</v>
      </c>
      <c r="D60" s="11">
        <v>7.95</v>
      </c>
      <c r="E60" s="3">
        <v>3528065.68</v>
      </c>
      <c r="F60" s="11">
        <v>0.68</v>
      </c>
      <c r="G60" s="3">
        <v>421857.02</v>
      </c>
      <c r="H60" s="11">
        <v>7.17</v>
      </c>
      <c r="I60" s="12" t="s">
        <v>101</v>
      </c>
      <c r="J60" s="34">
        <v>28048122.156000003</v>
      </c>
      <c r="K60" s="34">
        <v>286862.7736</v>
      </c>
      <c r="L60" s="13">
        <v>0</v>
      </c>
      <c r="M60" s="2" t="s">
        <v>101</v>
      </c>
    </row>
    <row r="61" spans="1:13" ht="12.75">
      <c r="A61" s="2">
        <v>56</v>
      </c>
      <c r="B61" s="3">
        <v>5354</v>
      </c>
      <c r="C61" s="2" t="s">
        <v>61</v>
      </c>
      <c r="D61" s="11">
        <v>1.51</v>
      </c>
      <c r="E61" s="3">
        <v>1058238.29</v>
      </c>
      <c r="F61" s="11">
        <v>0</v>
      </c>
      <c r="G61" s="3">
        <v>0</v>
      </c>
      <c r="H61" s="11">
        <v>1.51</v>
      </c>
      <c r="I61" s="12" t="s">
        <v>101</v>
      </c>
      <c r="J61" s="34">
        <v>1597939.8179000001</v>
      </c>
      <c r="K61" s="34">
        <v>0</v>
      </c>
      <c r="L61" s="13">
        <v>0</v>
      </c>
      <c r="M61" s="2" t="s">
        <v>101</v>
      </c>
    </row>
    <row r="62" spans="1:13" ht="12.75">
      <c r="A62" s="2">
        <v>57</v>
      </c>
      <c r="B62" s="2">
        <v>252</v>
      </c>
      <c r="C62" s="2" t="s">
        <v>62</v>
      </c>
      <c r="D62" s="11">
        <v>1.33</v>
      </c>
      <c r="E62" s="3">
        <v>71713.17</v>
      </c>
      <c r="F62" s="11">
        <v>0</v>
      </c>
      <c r="G62" s="3">
        <v>0</v>
      </c>
      <c r="H62" s="11">
        <v>1.33</v>
      </c>
      <c r="I62" s="12" t="s">
        <v>101</v>
      </c>
      <c r="J62" s="34">
        <v>0</v>
      </c>
      <c r="K62" s="34">
        <v>0</v>
      </c>
      <c r="L62" s="13">
        <v>5</v>
      </c>
      <c r="M62" s="2" t="s">
        <v>101</v>
      </c>
    </row>
    <row r="63" spans="1:13" ht="12.75">
      <c r="A63" s="2">
        <v>58</v>
      </c>
      <c r="B63" s="2">
        <v>945</v>
      </c>
      <c r="C63" s="2" t="s">
        <v>63</v>
      </c>
      <c r="D63" s="11">
        <v>7.76</v>
      </c>
      <c r="E63" s="3">
        <v>557205.2</v>
      </c>
      <c r="F63" s="11">
        <v>4.56</v>
      </c>
      <c r="G63" s="3">
        <v>23455.86</v>
      </c>
      <c r="H63" s="11">
        <v>7.63</v>
      </c>
      <c r="I63" s="12" t="s">
        <v>101</v>
      </c>
      <c r="J63" s="34">
        <v>4323912.352</v>
      </c>
      <c r="K63" s="34">
        <v>106958.72159999999</v>
      </c>
      <c r="L63" s="13">
        <v>0</v>
      </c>
      <c r="M63" s="2" t="s">
        <v>101</v>
      </c>
    </row>
    <row r="64" spans="1:13" ht="12.75">
      <c r="A64" s="2">
        <v>59</v>
      </c>
      <c r="B64" s="3">
        <v>11335</v>
      </c>
      <c r="C64" s="2" t="s">
        <v>64</v>
      </c>
      <c r="D64" s="11">
        <v>1.22</v>
      </c>
      <c r="E64" s="3">
        <v>2053189.59</v>
      </c>
      <c r="F64" s="11">
        <v>12.5</v>
      </c>
      <c r="G64" s="3">
        <v>2739.68</v>
      </c>
      <c r="H64" s="11">
        <v>1.24</v>
      </c>
      <c r="I64" s="12" t="s">
        <v>101</v>
      </c>
      <c r="J64" s="34">
        <v>2504891.2998</v>
      </c>
      <c r="K64" s="34">
        <v>34246</v>
      </c>
      <c r="L64" s="13">
        <v>0</v>
      </c>
      <c r="M64" s="2" t="s">
        <v>101</v>
      </c>
    </row>
    <row r="65" spans="1:13" ht="12.75">
      <c r="A65" s="2">
        <v>60</v>
      </c>
      <c r="B65" s="2">
        <v>123</v>
      </c>
      <c r="C65" s="2" t="s">
        <v>65</v>
      </c>
      <c r="D65" s="11">
        <v>0</v>
      </c>
      <c r="E65" s="3">
        <v>15848.04</v>
      </c>
      <c r="F65" s="11">
        <v>0</v>
      </c>
      <c r="G65" s="3">
        <v>0</v>
      </c>
      <c r="H65" s="11">
        <v>0</v>
      </c>
      <c r="I65" s="12" t="s">
        <v>101</v>
      </c>
      <c r="J65" s="34">
        <v>0</v>
      </c>
      <c r="K65" s="34">
        <v>0</v>
      </c>
      <c r="L65" s="13">
        <v>0</v>
      </c>
      <c r="M65" s="2" t="s">
        <v>101</v>
      </c>
    </row>
    <row r="66" spans="1:13" ht="12.75">
      <c r="A66" s="2">
        <v>61</v>
      </c>
      <c r="B66" s="3">
        <v>5948</v>
      </c>
      <c r="C66" s="2" t="s">
        <v>66</v>
      </c>
      <c r="D66" s="11">
        <v>19.59</v>
      </c>
      <c r="E66" s="3">
        <v>842921.85</v>
      </c>
      <c r="F66" s="11">
        <v>31.19</v>
      </c>
      <c r="G66" s="3">
        <v>32003.58</v>
      </c>
      <c r="H66" s="11">
        <v>20.02</v>
      </c>
      <c r="I66" s="12" t="s">
        <v>101</v>
      </c>
      <c r="J66" s="34">
        <v>16512839.0415</v>
      </c>
      <c r="K66" s="34">
        <v>998191.6602</v>
      </c>
      <c r="L66" s="13">
        <v>0</v>
      </c>
      <c r="M66" s="2" t="s">
        <v>101</v>
      </c>
    </row>
    <row r="67" spans="1:13" ht="12.75">
      <c r="A67" s="2">
        <v>62</v>
      </c>
      <c r="B67" s="3">
        <v>1302</v>
      </c>
      <c r="C67" s="2" t="s">
        <v>67</v>
      </c>
      <c r="D67" s="11">
        <v>13.08</v>
      </c>
      <c r="E67" s="3">
        <v>253878.15</v>
      </c>
      <c r="F67" s="11">
        <v>0</v>
      </c>
      <c r="G67" s="3">
        <v>0</v>
      </c>
      <c r="H67" s="11">
        <v>13.08</v>
      </c>
      <c r="I67" s="12" t="s">
        <v>101</v>
      </c>
      <c r="J67" s="34">
        <v>3320726.202</v>
      </c>
      <c r="K67" s="34">
        <v>0</v>
      </c>
      <c r="L67" s="13">
        <v>0</v>
      </c>
      <c r="M67" s="2" t="s">
        <v>101</v>
      </c>
    </row>
    <row r="68" spans="1:13" ht="12.75">
      <c r="A68" s="2">
        <v>63</v>
      </c>
      <c r="B68" s="3">
        <v>10276</v>
      </c>
      <c r="C68" s="2" t="s">
        <v>68</v>
      </c>
      <c r="D68" s="11">
        <v>9.98</v>
      </c>
      <c r="E68" s="3">
        <v>2553901.02</v>
      </c>
      <c r="F68" s="11">
        <v>7.92</v>
      </c>
      <c r="G68" s="3">
        <v>1274.85</v>
      </c>
      <c r="H68" s="11">
        <v>9.97</v>
      </c>
      <c r="I68" s="12" t="s">
        <v>101</v>
      </c>
      <c r="J68" s="34">
        <v>25487932.1796</v>
      </c>
      <c r="K68" s="34">
        <v>10096.812</v>
      </c>
      <c r="L68" s="13">
        <v>0</v>
      </c>
      <c r="M68" s="2" t="s">
        <v>101</v>
      </c>
    </row>
    <row r="69" spans="1:13" ht="12.75">
      <c r="A69" s="2">
        <v>64</v>
      </c>
      <c r="B69" s="3">
        <v>16128</v>
      </c>
      <c r="C69" s="2" t="s">
        <v>69</v>
      </c>
      <c r="D69" s="11">
        <v>4.1</v>
      </c>
      <c r="E69" s="3">
        <v>1795226.04</v>
      </c>
      <c r="F69" s="11">
        <v>0.47</v>
      </c>
      <c r="G69" s="3">
        <v>67560.15</v>
      </c>
      <c r="H69" s="11">
        <v>3.97</v>
      </c>
      <c r="I69" s="12" t="s">
        <v>101</v>
      </c>
      <c r="J69" s="34">
        <v>7360426.7639999995</v>
      </c>
      <c r="K69" s="34">
        <v>31753.270499999995</v>
      </c>
      <c r="L69" s="13">
        <v>0</v>
      </c>
      <c r="M69" s="2" t="s">
        <v>101</v>
      </c>
    </row>
    <row r="70" spans="1:13" ht="12.75">
      <c r="A70" s="2">
        <v>65</v>
      </c>
      <c r="B70" s="3">
        <v>3894</v>
      </c>
      <c r="C70" s="2" t="s">
        <v>70</v>
      </c>
      <c r="D70" s="11">
        <v>2.5</v>
      </c>
      <c r="E70" s="3">
        <v>706259.47</v>
      </c>
      <c r="F70" s="11">
        <v>0</v>
      </c>
      <c r="G70" s="3">
        <v>0</v>
      </c>
      <c r="H70" s="11">
        <v>2.5</v>
      </c>
      <c r="I70" s="12" t="s">
        <v>101</v>
      </c>
      <c r="J70" s="34">
        <v>1765648.6749999998</v>
      </c>
      <c r="K70" s="34">
        <v>0</v>
      </c>
      <c r="L70" s="13">
        <v>0</v>
      </c>
      <c r="M70" s="2" t="s">
        <v>101</v>
      </c>
    </row>
    <row r="71" spans="1:13" ht="12.75">
      <c r="A71" s="2">
        <v>66</v>
      </c>
      <c r="B71" s="2">
        <v>589</v>
      </c>
      <c r="C71" s="2" t="s">
        <v>71</v>
      </c>
      <c r="D71" s="11">
        <v>3.1</v>
      </c>
      <c r="E71" s="3">
        <v>59336.9</v>
      </c>
      <c r="F71" s="11">
        <v>0</v>
      </c>
      <c r="G71" s="3">
        <v>0</v>
      </c>
      <c r="H71" s="11">
        <v>3.1</v>
      </c>
      <c r="I71" s="12" t="s">
        <v>101</v>
      </c>
      <c r="J71" s="34">
        <v>183944.39</v>
      </c>
      <c r="K71" s="34">
        <v>0</v>
      </c>
      <c r="L71" s="13">
        <v>0</v>
      </c>
      <c r="M71" s="2" t="s">
        <v>101</v>
      </c>
    </row>
    <row r="72" spans="1:13" ht="12.75">
      <c r="A72" s="2">
        <v>67</v>
      </c>
      <c r="B72" s="3">
        <v>39355</v>
      </c>
      <c r="C72" s="2" t="s">
        <v>72</v>
      </c>
      <c r="D72" s="11">
        <v>3.03</v>
      </c>
      <c r="E72" s="3">
        <v>5973640.31</v>
      </c>
      <c r="F72" s="11">
        <v>1.68</v>
      </c>
      <c r="G72" s="3">
        <v>30737.23</v>
      </c>
      <c r="H72" s="11">
        <v>3.02</v>
      </c>
      <c r="I72" s="12" t="s">
        <v>101</v>
      </c>
      <c r="J72" s="34">
        <v>18100130.139299996</v>
      </c>
      <c r="K72" s="34">
        <v>51638.5464</v>
      </c>
      <c r="L72" s="13">
        <v>0</v>
      </c>
      <c r="M72" s="2" t="s">
        <v>101</v>
      </c>
    </row>
    <row r="73" spans="1:13" ht="12.75">
      <c r="A73" s="2">
        <v>68</v>
      </c>
      <c r="B73" s="2">
        <v>232</v>
      </c>
      <c r="C73" s="2" t="s">
        <v>73</v>
      </c>
      <c r="D73" s="11">
        <v>22.36</v>
      </c>
      <c r="E73" s="3">
        <v>27276.98</v>
      </c>
      <c r="F73" s="11">
        <v>19.88</v>
      </c>
      <c r="G73" s="3">
        <v>32661.31</v>
      </c>
      <c r="H73" s="11">
        <v>21.01</v>
      </c>
      <c r="I73" s="12" t="s">
        <v>101</v>
      </c>
      <c r="J73" s="34">
        <v>609913.2727999999</v>
      </c>
      <c r="K73" s="34">
        <v>649306.8428</v>
      </c>
      <c r="L73" s="13">
        <v>0</v>
      </c>
      <c r="M73" s="2" t="s">
        <v>101</v>
      </c>
    </row>
    <row r="74" spans="1:13" ht="12.75">
      <c r="A74" s="2">
        <v>69</v>
      </c>
      <c r="B74" s="3">
        <v>186665</v>
      </c>
      <c r="C74" s="2" t="s">
        <v>74</v>
      </c>
      <c r="D74" s="11">
        <v>14.66</v>
      </c>
      <c r="E74" s="3">
        <v>36381865.8</v>
      </c>
      <c r="F74" s="11">
        <v>30.06</v>
      </c>
      <c r="G74" s="3">
        <v>2353682</v>
      </c>
      <c r="H74" s="11">
        <v>15.6</v>
      </c>
      <c r="I74" s="12" t="s">
        <v>101</v>
      </c>
      <c r="J74" s="34">
        <v>533358152.62799996</v>
      </c>
      <c r="K74" s="34">
        <v>70751680.92</v>
      </c>
      <c r="L74" s="13">
        <v>0</v>
      </c>
      <c r="M74" s="2" t="s">
        <v>101</v>
      </c>
    </row>
    <row r="75" spans="1:13" ht="12.75">
      <c r="A75" s="2">
        <v>70</v>
      </c>
      <c r="B75" s="3">
        <v>1432</v>
      </c>
      <c r="C75" s="2" t="s">
        <v>75</v>
      </c>
      <c r="D75" s="11">
        <v>1.02</v>
      </c>
      <c r="E75" s="3">
        <v>117484.85</v>
      </c>
      <c r="F75" s="11">
        <v>29.71</v>
      </c>
      <c r="G75" s="3">
        <v>22016.69</v>
      </c>
      <c r="H75" s="11">
        <v>5.55</v>
      </c>
      <c r="I75" s="12" t="s">
        <v>101</v>
      </c>
      <c r="J75" s="34">
        <v>0</v>
      </c>
      <c r="K75" s="34">
        <v>0</v>
      </c>
      <c r="L75" s="13">
        <v>6</v>
      </c>
      <c r="M75" s="2" t="s">
        <v>101</v>
      </c>
    </row>
    <row r="76" spans="1:13" ht="12.75">
      <c r="A76" s="2">
        <v>71</v>
      </c>
      <c r="B76" s="3">
        <v>19525</v>
      </c>
      <c r="C76" s="2" t="s">
        <v>76</v>
      </c>
      <c r="D76" s="11">
        <v>3.3</v>
      </c>
      <c r="E76" s="3">
        <v>2284103.39</v>
      </c>
      <c r="F76" s="11">
        <v>187.02</v>
      </c>
      <c r="G76" s="3">
        <v>149419.85</v>
      </c>
      <c r="H76" s="11">
        <v>14.58</v>
      </c>
      <c r="I76" s="12" t="s">
        <v>101</v>
      </c>
      <c r="J76" s="34">
        <v>7537541.187</v>
      </c>
      <c r="K76" s="34">
        <v>27944500.347000003</v>
      </c>
      <c r="L76" s="13">
        <v>0</v>
      </c>
      <c r="M76" s="2" t="s">
        <v>101</v>
      </c>
    </row>
    <row r="77" spans="1:13" ht="12.75">
      <c r="A77" s="2">
        <v>72</v>
      </c>
      <c r="B77" s="3">
        <v>6170</v>
      </c>
      <c r="C77" s="2" t="s">
        <v>77</v>
      </c>
      <c r="D77" s="11">
        <v>8.36</v>
      </c>
      <c r="E77" s="3">
        <v>2308535.03</v>
      </c>
      <c r="F77" s="11">
        <v>13.49</v>
      </c>
      <c r="G77" s="3">
        <v>916.36</v>
      </c>
      <c r="H77" s="11">
        <v>8.36</v>
      </c>
      <c r="I77" s="12" t="s">
        <v>101</v>
      </c>
      <c r="J77" s="34">
        <v>19299352.850799996</v>
      </c>
      <c r="K77" s="34">
        <v>12361.6964</v>
      </c>
      <c r="L77" s="13">
        <v>0</v>
      </c>
      <c r="M77" s="2" t="s">
        <v>101</v>
      </c>
    </row>
    <row r="78" spans="1:13" ht="12.75">
      <c r="A78" s="2">
        <v>73</v>
      </c>
      <c r="B78" s="3">
        <v>6165</v>
      </c>
      <c r="C78" s="2" t="s">
        <v>78</v>
      </c>
      <c r="D78" s="11">
        <v>2.29</v>
      </c>
      <c r="E78" s="3">
        <v>1633520.59</v>
      </c>
      <c r="F78" s="11">
        <v>181</v>
      </c>
      <c r="G78" s="3">
        <v>1456.3</v>
      </c>
      <c r="H78" s="11">
        <v>2.44</v>
      </c>
      <c r="I78" s="12" t="s">
        <v>101</v>
      </c>
      <c r="J78" s="34">
        <v>3740762.1511000004</v>
      </c>
      <c r="K78" s="34">
        <v>263590.3</v>
      </c>
      <c r="L78" s="13">
        <v>0</v>
      </c>
      <c r="M78" s="2" t="s">
        <v>101</v>
      </c>
    </row>
    <row r="79" spans="1:13" ht="12.75">
      <c r="A79" s="2">
        <v>74</v>
      </c>
      <c r="B79" s="3">
        <v>14596</v>
      </c>
      <c r="C79" s="2" t="s">
        <v>79</v>
      </c>
      <c r="D79" s="11">
        <v>3.63</v>
      </c>
      <c r="E79" s="3">
        <v>2571148.62</v>
      </c>
      <c r="F79" s="11">
        <v>24.34</v>
      </c>
      <c r="G79" s="3">
        <v>308652.52</v>
      </c>
      <c r="H79" s="11">
        <v>5.85</v>
      </c>
      <c r="I79" s="12" t="s">
        <v>101</v>
      </c>
      <c r="J79" s="34">
        <v>9333269.4906</v>
      </c>
      <c r="K79" s="34">
        <v>7512602.336800001</v>
      </c>
      <c r="L79" s="13">
        <v>0</v>
      </c>
      <c r="M79" s="2" t="s">
        <v>101</v>
      </c>
    </row>
    <row r="80" spans="1:13" ht="12.75">
      <c r="A80" s="2">
        <v>75</v>
      </c>
      <c r="B80" s="3">
        <v>5881</v>
      </c>
      <c r="C80" s="2" t="s">
        <v>80</v>
      </c>
      <c r="D80" s="11">
        <v>1.96</v>
      </c>
      <c r="E80" s="3">
        <v>579187.23</v>
      </c>
      <c r="F80" s="11">
        <v>10.68</v>
      </c>
      <c r="G80" s="3">
        <v>6609.38</v>
      </c>
      <c r="H80" s="11">
        <v>2.06</v>
      </c>
      <c r="I80" s="12" t="s">
        <v>101</v>
      </c>
      <c r="J80" s="34">
        <v>1135206.9708</v>
      </c>
      <c r="K80" s="34">
        <v>70588.1784</v>
      </c>
      <c r="L80" s="13">
        <v>0</v>
      </c>
      <c r="M80" s="2" t="s">
        <v>101</v>
      </c>
    </row>
    <row r="81" spans="1:13" ht="12.75">
      <c r="A81" s="2">
        <v>76</v>
      </c>
      <c r="B81" s="3">
        <v>10150</v>
      </c>
      <c r="C81" s="2" t="s">
        <v>81</v>
      </c>
      <c r="D81" s="11">
        <v>9.71</v>
      </c>
      <c r="E81" s="3">
        <v>1840793.86</v>
      </c>
      <c r="F81" s="11">
        <v>6.99</v>
      </c>
      <c r="G81" s="3">
        <v>27903.81</v>
      </c>
      <c r="H81" s="11">
        <v>9.67</v>
      </c>
      <c r="I81" s="12" t="s">
        <v>101</v>
      </c>
      <c r="J81" s="34">
        <v>0</v>
      </c>
      <c r="K81" s="34">
        <v>0</v>
      </c>
      <c r="L81" s="13">
        <v>7</v>
      </c>
      <c r="M81" s="2" t="s">
        <v>101</v>
      </c>
    </row>
    <row r="82" spans="1:13" ht="12.75">
      <c r="A82" s="2">
        <v>77</v>
      </c>
      <c r="B82" s="3">
        <v>6730</v>
      </c>
      <c r="C82" s="2" t="s">
        <v>82</v>
      </c>
      <c r="D82" s="11">
        <v>4.87</v>
      </c>
      <c r="E82" s="3">
        <v>1372761.92</v>
      </c>
      <c r="F82" s="11">
        <v>4.64</v>
      </c>
      <c r="G82" s="3">
        <v>115988.89</v>
      </c>
      <c r="H82" s="11">
        <v>4.86</v>
      </c>
      <c r="I82" s="12" t="s">
        <v>101</v>
      </c>
      <c r="J82" s="34">
        <v>6685350.5504</v>
      </c>
      <c r="K82" s="34">
        <v>538188.4495999999</v>
      </c>
      <c r="L82" s="13">
        <v>0</v>
      </c>
      <c r="M82" s="2" t="s">
        <v>101</v>
      </c>
    </row>
    <row r="83" spans="1:13" ht="12.75">
      <c r="A83" s="2">
        <v>78</v>
      </c>
      <c r="B83" s="3">
        <v>1613</v>
      </c>
      <c r="C83" s="2" t="s">
        <v>83</v>
      </c>
      <c r="D83" s="11">
        <v>16.22</v>
      </c>
      <c r="E83" s="3">
        <v>419141.69</v>
      </c>
      <c r="F83" s="11">
        <v>0</v>
      </c>
      <c r="G83" s="3">
        <v>0</v>
      </c>
      <c r="H83" s="11">
        <v>16.22</v>
      </c>
      <c r="I83" s="12" t="s">
        <v>101</v>
      </c>
      <c r="J83" s="34">
        <v>0</v>
      </c>
      <c r="K83" s="34">
        <v>0</v>
      </c>
      <c r="L83" s="13">
        <v>8</v>
      </c>
      <c r="M83" s="2" t="s">
        <v>101</v>
      </c>
    </row>
    <row r="84" spans="1:13" ht="12.75">
      <c r="A84" s="2">
        <v>79</v>
      </c>
      <c r="B84" s="3">
        <v>23223</v>
      </c>
      <c r="C84" s="2" t="s">
        <v>84</v>
      </c>
      <c r="D84" s="11">
        <v>5.88</v>
      </c>
      <c r="E84" s="3">
        <v>4111732.46</v>
      </c>
      <c r="F84" s="11">
        <v>0</v>
      </c>
      <c r="G84" s="3">
        <v>0</v>
      </c>
      <c r="H84" s="11">
        <v>5.88</v>
      </c>
      <c r="I84" s="12" t="s">
        <v>101</v>
      </c>
      <c r="J84" s="34">
        <v>24176986.8648</v>
      </c>
      <c r="K84" s="34">
        <v>0</v>
      </c>
      <c r="L84" s="13">
        <v>0</v>
      </c>
      <c r="M84" s="2" t="s">
        <v>101</v>
      </c>
    </row>
    <row r="85" spans="1:13" ht="12.75">
      <c r="A85" s="2">
        <v>80</v>
      </c>
      <c r="B85" s="3">
        <v>9834</v>
      </c>
      <c r="C85" s="2" t="s">
        <v>85</v>
      </c>
      <c r="D85" s="11">
        <v>9.95</v>
      </c>
      <c r="E85" s="3">
        <v>1229728.06</v>
      </c>
      <c r="F85" s="11">
        <v>19.6</v>
      </c>
      <c r="G85" s="3">
        <v>88048.19</v>
      </c>
      <c r="H85" s="11">
        <v>10.6</v>
      </c>
      <c r="I85" s="12" t="s">
        <v>101</v>
      </c>
      <c r="J85" s="34">
        <v>12235794.196999999</v>
      </c>
      <c r="K85" s="34">
        <v>1725744.5240000002</v>
      </c>
      <c r="L85" s="13">
        <v>0</v>
      </c>
      <c r="M85" s="2" t="s">
        <v>101</v>
      </c>
    </row>
    <row r="86" spans="1:13" ht="12.75">
      <c r="A86" s="2">
        <v>81</v>
      </c>
      <c r="B86" s="3">
        <v>10044</v>
      </c>
      <c r="C86" s="2" t="s">
        <v>86</v>
      </c>
      <c r="D86" s="11">
        <v>6.49</v>
      </c>
      <c r="E86" s="3">
        <v>1735734.48</v>
      </c>
      <c r="F86" s="11">
        <v>163.72</v>
      </c>
      <c r="G86" s="3">
        <v>27724.15</v>
      </c>
      <c r="H86" s="11">
        <v>8.96</v>
      </c>
      <c r="I86" s="12" t="s">
        <v>101</v>
      </c>
      <c r="J86" s="34">
        <v>11264916.7752</v>
      </c>
      <c r="K86" s="34">
        <v>4538997.838</v>
      </c>
      <c r="L86" s="13">
        <v>0</v>
      </c>
      <c r="M86" s="2" t="s">
        <v>101</v>
      </c>
    </row>
    <row r="87" spans="1:13" ht="12.75">
      <c r="A87" s="2">
        <v>82</v>
      </c>
      <c r="B87" s="3">
        <v>2010</v>
      </c>
      <c r="C87" s="2" t="s">
        <v>87</v>
      </c>
      <c r="D87" s="11">
        <v>0.28</v>
      </c>
      <c r="E87" s="3">
        <v>279989.55</v>
      </c>
      <c r="F87" s="11">
        <v>0</v>
      </c>
      <c r="G87" s="3">
        <v>169</v>
      </c>
      <c r="H87" s="11">
        <v>0.28</v>
      </c>
      <c r="I87" s="12" t="s">
        <v>101</v>
      </c>
      <c r="J87" s="34">
        <v>78397.07400000001</v>
      </c>
      <c r="K87" s="34">
        <v>0</v>
      </c>
      <c r="L87" s="13">
        <v>0</v>
      </c>
      <c r="M87" s="2" t="s">
        <v>101</v>
      </c>
    </row>
    <row r="88" spans="1:13" ht="12.75">
      <c r="A88" s="2">
        <v>83</v>
      </c>
      <c r="B88" s="3">
        <v>18253</v>
      </c>
      <c r="C88" s="2" t="s">
        <v>88</v>
      </c>
      <c r="D88" s="11">
        <v>6.35</v>
      </c>
      <c r="E88" s="3">
        <v>2158852.7</v>
      </c>
      <c r="F88" s="11">
        <v>5</v>
      </c>
      <c r="G88" s="3">
        <v>46321.51</v>
      </c>
      <c r="H88" s="11">
        <v>6.32</v>
      </c>
      <c r="I88" s="12" t="s">
        <v>101</v>
      </c>
      <c r="J88" s="34">
        <v>13708714.645</v>
      </c>
      <c r="K88" s="34">
        <v>231607.55000000002</v>
      </c>
      <c r="L88" s="13">
        <v>0</v>
      </c>
      <c r="M88" s="2" t="s">
        <v>101</v>
      </c>
    </row>
    <row r="89" spans="1:13" ht="12.75">
      <c r="A89" s="2">
        <v>84</v>
      </c>
      <c r="B89" s="3">
        <v>6272</v>
      </c>
      <c r="C89" s="2" t="s">
        <v>89</v>
      </c>
      <c r="D89" s="11">
        <v>8.46</v>
      </c>
      <c r="E89" s="3">
        <v>1267542.31</v>
      </c>
      <c r="F89" s="11">
        <v>3.56</v>
      </c>
      <c r="G89" s="3">
        <v>314.95</v>
      </c>
      <c r="H89" s="11">
        <v>8.46</v>
      </c>
      <c r="I89" s="12" t="s">
        <v>101</v>
      </c>
      <c r="J89" s="34">
        <v>10723407.9426</v>
      </c>
      <c r="K89" s="34">
        <v>1121.222</v>
      </c>
      <c r="L89" s="13">
        <v>0</v>
      </c>
      <c r="M89" s="2" t="s">
        <v>101</v>
      </c>
    </row>
    <row r="90" spans="1:13" ht="12.75">
      <c r="A90" s="2">
        <v>85</v>
      </c>
      <c r="B90" s="2">
        <v>137</v>
      </c>
      <c r="C90" s="2" t="s">
        <v>90</v>
      </c>
      <c r="D90" s="11">
        <v>3.29</v>
      </c>
      <c r="E90" s="3">
        <v>19635.65</v>
      </c>
      <c r="F90" s="11">
        <v>0</v>
      </c>
      <c r="G90" s="3">
        <v>0</v>
      </c>
      <c r="H90" s="11">
        <v>3.29</v>
      </c>
      <c r="I90" s="12" t="s">
        <v>101</v>
      </c>
      <c r="J90" s="34">
        <v>64601.2885</v>
      </c>
      <c r="K90" s="34">
        <v>0</v>
      </c>
      <c r="L90" s="13">
        <v>0</v>
      </c>
      <c r="M90" s="2" t="s">
        <v>101</v>
      </c>
    </row>
    <row r="91" spans="1:13" ht="12.75">
      <c r="A91" s="2">
        <v>86</v>
      </c>
      <c r="B91" s="2">
        <v>218</v>
      </c>
      <c r="C91" s="2" t="s">
        <v>91</v>
      </c>
      <c r="D91" s="11">
        <v>13.81</v>
      </c>
      <c r="E91" s="3">
        <v>42080.4</v>
      </c>
      <c r="F91" s="11">
        <v>20</v>
      </c>
      <c r="G91" s="3">
        <v>499.13</v>
      </c>
      <c r="H91" s="11">
        <v>13.88</v>
      </c>
      <c r="I91" s="12" t="s">
        <v>101</v>
      </c>
      <c r="J91" s="34">
        <v>581130.324</v>
      </c>
      <c r="K91" s="34">
        <v>9982.6</v>
      </c>
      <c r="L91" s="13">
        <v>0</v>
      </c>
      <c r="M91" s="2" t="s">
        <v>101</v>
      </c>
    </row>
    <row r="92" spans="1:13" ht="12.75">
      <c r="A92" s="2">
        <v>87</v>
      </c>
      <c r="B92" s="2">
        <v>179</v>
      </c>
      <c r="C92" s="2" t="s">
        <v>92</v>
      </c>
      <c r="D92" s="11">
        <v>16.75</v>
      </c>
      <c r="E92" s="3">
        <v>23746.69</v>
      </c>
      <c r="F92" s="11">
        <v>1.24</v>
      </c>
      <c r="G92" s="3">
        <v>5081.03</v>
      </c>
      <c r="H92" s="11">
        <v>14.01</v>
      </c>
      <c r="I92" s="12" t="s">
        <v>101</v>
      </c>
      <c r="J92" s="34">
        <v>397757.0575</v>
      </c>
      <c r="K92" s="34">
        <v>6300.477199999999</v>
      </c>
      <c r="L92" s="13">
        <v>0</v>
      </c>
      <c r="M92" s="2" t="s">
        <v>101</v>
      </c>
    </row>
    <row r="93" spans="1:13" ht="12.75">
      <c r="A93" s="2">
        <v>88</v>
      </c>
      <c r="B93" s="2">
        <v>153</v>
      </c>
      <c r="C93" s="2" t="s">
        <v>93</v>
      </c>
      <c r="D93" s="11">
        <v>15.91</v>
      </c>
      <c r="E93" s="3">
        <v>65248.66</v>
      </c>
      <c r="F93" s="11">
        <v>11.56</v>
      </c>
      <c r="G93" s="3">
        <v>3780.08</v>
      </c>
      <c r="H93" s="11">
        <v>15.67</v>
      </c>
      <c r="I93" s="12" t="s">
        <v>101</v>
      </c>
      <c r="J93" s="34">
        <v>1038106.1806000001</v>
      </c>
      <c r="K93" s="34">
        <v>43697.7248</v>
      </c>
      <c r="L93" s="13">
        <v>0</v>
      </c>
      <c r="M93" s="2" t="s">
        <v>101</v>
      </c>
    </row>
    <row r="94" spans="1:13" ht="12.75">
      <c r="A94" s="2">
        <v>89</v>
      </c>
      <c r="B94" s="2">
        <v>148</v>
      </c>
      <c r="C94" s="2" t="s">
        <v>97</v>
      </c>
      <c r="D94" s="11">
        <v>0.23</v>
      </c>
      <c r="E94" s="3">
        <v>19526.99</v>
      </c>
      <c r="F94" s="11">
        <v>0</v>
      </c>
      <c r="G94" s="3">
        <v>5434.54</v>
      </c>
      <c r="H94" s="11">
        <v>0.18</v>
      </c>
      <c r="I94" s="12" t="s">
        <v>101</v>
      </c>
      <c r="J94" s="34">
        <v>4491.207700000001</v>
      </c>
      <c r="K94" s="34">
        <v>0</v>
      </c>
      <c r="L94" s="13">
        <v>0</v>
      </c>
      <c r="M94" s="2" t="s">
        <v>101</v>
      </c>
    </row>
    <row r="95" spans="1:13" ht="12.75">
      <c r="A95" s="2" t="s">
        <v>94</v>
      </c>
      <c r="B95" s="2">
        <v>720592</v>
      </c>
      <c r="D95" s="11"/>
      <c r="E95" s="3"/>
      <c r="F95" s="11"/>
      <c r="G95" s="3"/>
      <c r="H95" s="11"/>
      <c r="I95" s="12"/>
      <c r="J95" s="34"/>
      <c r="K95" s="34"/>
      <c r="L95" s="13"/>
      <c r="M95" s="2" t="s">
        <v>101</v>
      </c>
    </row>
    <row r="96" spans="1:13" s="1" customFormat="1" ht="12.75">
      <c r="A96" s="46" t="s">
        <v>95</v>
      </c>
      <c r="B96" s="46"/>
      <c r="C96" s="46"/>
      <c r="D96" s="14">
        <v>8.941448992922064</v>
      </c>
      <c r="E96" s="15">
        <v>118367159.9</v>
      </c>
      <c r="F96" s="14">
        <v>35.28467079150342</v>
      </c>
      <c r="G96" s="15">
        <v>7049704.440000001</v>
      </c>
      <c r="H96" s="14">
        <v>10.422206215283376</v>
      </c>
      <c r="I96" s="16"/>
      <c r="J96" s="35">
        <v>1022245540.2490002</v>
      </c>
      <c r="K96" s="35">
        <v>247897336.85100004</v>
      </c>
      <c r="L96" s="36"/>
      <c r="M96" s="2" t="s">
        <v>101</v>
      </c>
    </row>
    <row r="97" spans="4:12" ht="12.75">
      <c r="D97" s="11"/>
      <c r="I97" s="17"/>
      <c r="J97" s="34"/>
      <c r="K97" s="34"/>
      <c r="L97" s="13"/>
    </row>
    <row r="98" spans="4:12" ht="12.75">
      <c r="D98" s="11"/>
      <c r="H98" s="11"/>
      <c r="I98" s="17"/>
      <c r="J98" s="34"/>
      <c r="K98" s="34"/>
      <c r="L98" s="13"/>
    </row>
    <row r="99" spans="1:12" ht="18">
      <c r="A99" s="39" t="s">
        <v>0</v>
      </c>
      <c r="B99" s="39"/>
      <c r="C99" s="39"/>
      <c r="D99" s="39"/>
      <c r="E99" s="39"/>
      <c r="F99" s="39"/>
      <c r="G99" s="39"/>
      <c r="H99" s="39"/>
      <c r="I99" s="17"/>
      <c r="J99" s="34"/>
      <c r="K99" s="34"/>
      <c r="L99" s="13"/>
    </row>
    <row r="100" spans="1:12" ht="18">
      <c r="A100" s="39" t="s">
        <v>108</v>
      </c>
      <c r="B100" s="39"/>
      <c r="C100" s="39"/>
      <c r="D100" s="39"/>
      <c r="E100" s="39"/>
      <c r="F100" s="39"/>
      <c r="G100" s="39"/>
      <c r="H100" s="39"/>
      <c r="I100" s="17"/>
      <c r="J100" s="34"/>
      <c r="K100" s="34"/>
      <c r="L100" s="13"/>
    </row>
    <row r="101" spans="9:12" ht="13.5" thickBot="1">
      <c r="I101" s="17"/>
      <c r="J101" s="34"/>
      <c r="K101" s="34"/>
      <c r="L101" s="13"/>
    </row>
    <row r="102" spans="1:12" ht="12.75">
      <c r="A102" s="4"/>
      <c r="B102" s="5"/>
      <c r="C102" s="6"/>
      <c r="D102" s="40" t="s">
        <v>1</v>
      </c>
      <c r="E102" s="41"/>
      <c r="F102" s="40" t="s">
        <v>2</v>
      </c>
      <c r="G102" s="41"/>
      <c r="H102" s="7"/>
      <c r="I102" s="17"/>
      <c r="J102" s="34"/>
      <c r="K102" s="34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34"/>
      <c r="K103" s="34"/>
      <c r="L103" s="13"/>
    </row>
    <row r="104" spans="1:12" ht="11.25">
      <c r="A104" s="13">
        <v>32</v>
      </c>
      <c r="B104" s="3">
        <v>1000</v>
      </c>
      <c r="C104" s="20" t="s">
        <v>102</v>
      </c>
      <c r="D104" s="11">
        <v>10.538750204186396</v>
      </c>
      <c r="E104" s="3">
        <v>2580791.4099999997</v>
      </c>
      <c r="F104" s="11">
        <v>9.290714001961089</v>
      </c>
      <c r="G104" s="3">
        <v>223559.47</v>
      </c>
      <c r="H104" s="11">
        <v>10.439258263324023</v>
      </c>
      <c r="I104" s="21"/>
      <c r="J104" s="34">
        <v>15862354.704600003</v>
      </c>
      <c r="K104" s="34">
        <v>2077027.0982000001</v>
      </c>
      <c r="L104" s="13"/>
    </row>
    <row r="105" spans="1:12" ht="11.25">
      <c r="A105" s="13">
        <v>22</v>
      </c>
      <c r="B105" s="3">
        <v>5000</v>
      </c>
      <c r="C105" s="20" t="s">
        <v>103</v>
      </c>
      <c r="D105" s="11">
        <v>8.067208231864086</v>
      </c>
      <c r="E105" s="3">
        <v>6123472.820000002</v>
      </c>
      <c r="F105" s="11">
        <v>33.230284575511384</v>
      </c>
      <c r="G105" s="3">
        <v>708759.51</v>
      </c>
      <c r="H105" s="11">
        <v>10.677565842378197</v>
      </c>
      <c r="I105" s="21"/>
      <c r="J105" s="34">
        <v>42481017.58230001</v>
      </c>
      <c r="K105" s="34">
        <v>22898164.353000004</v>
      </c>
      <c r="L105" s="13"/>
    </row>
    <row r="106" spans="1:12" ht="11.25">
      <c r="A106" s="13">
        <v>13</v>
      </c>
      <c r="B106" s="3">
        <v>10000</v>
      </c>
      <c r="C106" s="20" t="s">
        <v>104</v>
      </c>
      <c r="D106" s="11">
        <v>7.410464150069065</v>
      </c>
      <c r="E106" s="3">
        <v>16047645.139999999</v>
      </c>
      <c r="F106" s="11">
        <v>15.633777891714544</v>
      </c>
      <c r="G106" s="3">
        <v>805339.5199999998</v>
      </c>
      <c r="H106" s="11">
        <v>7.803424784349151</v>
      </c>
      <c r="I106" s="21"/>
      <c r="J106" s="34">
        <v>118920499.00300005</v>
      </c>
      <c r="K106" s="34">
        <v>12590499.183100004</v>
      </c>
      <c r="L106" s="13"/>
    </row>
    <row r="107" spans="1:12" ht="11.25">
      <c r="A107" s="13">
        <v>14</v>
      </c>
      <c r="B107" s="3">
        <v>20000</v>
      </c>
      <c r="C107" s="20" t="s">
        <v>105</v>
      </c>
      <c r="D107" s="11">
        <v>6.289381399935074</v>
      </c>
      <c r="E107" s="3">
        <v>27176631.159999985</v>
      </c>
      <c r="F107" s="11">
        <v>70.34316292499093</v>
      </c>
      <c r="G107" s="3">
        <v>943630.2500000007</v>
      </c>
      <c r="H107" s="11">
        <v>8.43883104382919</v>
      </c>
      <c r="I107" s="21"/>
      <c r="J107" s="34">
        <v>153050090.15000004</v>
      </c>
      <c r="K107" s="34">
        <v>66182888.78479998</v>
      </c>
      <c r="L107" s="13"/>
    </row>
    <row r="108" spans="1:12" ht="11.25">
      <c r="A108" s="13">
        <v>6</v>
      </c>
      <c r="B108" s="3">
        <v>100000</v>
      </c>
      <c r="C108" s="20" t="s">
        <v>106</v>
      </c>
      <c r="D108" s="11">
        <v>5.275800189524587</v>
      </c>
      <c r="E108" s="3">
        <v>30056753.570000023</v>
      </c>
      <c r="F108" s="11">
        <v>36.430162892595526</v>
      </c>
      <c r="G108" s="3">
        <v>2014733.6900000009</v>
      </c>
      <c r="H108" s="11">
        <v>7.232920033063657</v>
      </c>
      <c r="I108" s="21"/>
      <c r="J108" s="34">
        <v>158573426.18109983</v>
      </c>
      <c r="K108" s="34">
        <v>73397076.51190007</v>
      </c>
      <c r="L108" s="13"/>
    </row>
    <row r="109" spans="1:12" ht="11.25">
      <c r="A109" s="22">
        <v>1</v>
      </c>
      <c r="B109" s="3">
        <v>200000</v>
      </c>
      <c r="C109" s="20" t="s">
        <v>107</v>
      </c>
      <c r="D109" s="23">
        <v>14.660000000000007</v>
      </c>
      <c r="E109" s="24">
        <v>36381865.8</v>
      </c>
      <c r="F109" s="23">
        <v>30.059999999999995</v>
      </c>
      <c r="G109" s="24">
        <v>2353682</v>
      </c>
      <c r="H109" s="23">
        <v>15.595747778426933</v>
      </c>
      <c r="I109" s="25"/>
      <c r="J109" s="37">
        <v>533358152.62800026</v>
      </c>
      <c r="K109" s="37">
        <v>70751680.91999999</v>
      </c>
      <c r="L109" s="13"/>
    </row>
    <row r="110" spans="1:12" ht="11.25">
      <c r="A110" s="22">
        <v>88</v>
      </c>
      <c r="D110" s="11">
        <v>8.941448992922064</v>
      </c>
      <c r="E110" s="3">
        <v>118367159.9</v>
      </c>
      <c r="F110" s="11">
        <v>35.28467079150342</v>
      </c>
      <c r="G110" s="3">
        <v>7049704.440000001</v>
      </c>
      <c r="H110" s="11">
        <v>10.422206215283376</v>
      </c>
      <c r="I110" s="25"/>
      <c r="J110" s="37">
        <v>1022245540.2490002</v>
      </c>
      <c r="K110" s="37">
        <v>247897336.85100004</v>
      </c>
      <c r="L110" s="13"/>
    </row>
    <row r="111" spans="4:12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J111" s="38">
        <v>0</v>
      </c>
      <c r="K111" s="38">
        <v>0</v>
      </c>
      <c r="L111" s="13"/>
    </row>
    <row r="113" spans="1:8" ht="18">
      <c r="A113" s="39" t="s">
        <v>0</v>
      </c>
      <c r="B113" s="39"/>
      <c r="C113" s="39"/>
      <c r="D113" s="39"/>
      <c r="E113" s="39"/>
      <c r="F113" s="39"/>
      <c r="G113" s="39"/>
      <c r="H113" s="39"/>
    </row>
    <row r="114" spans="1:8" ht="18">
      <c r="A114" s="39" t="s">
        <v>108</v>
      </c>
      <c r="B114" s="39"/>
      <c r="C114" s="39"/>
      <c r="D114" s="39"/>
      <c r="E114" s="39"/>
      <c r="F114" s="39"/>
      <c r="G114" s="39"/>
      <c r="H114" s="39"/>
    </row>
    <row r="116" spans="1:8" ht="15.75">
      <c r="A116" s="42" t="s">
        <v>98</v>
      </c>
      <c r="B116" s="42"/>
      <c r="C116" s="42"/>
      <c r="D116" s="42"/>
      <c r="E116" s="42"/>
      <c r="F116" s="42"/>
      <c r="G116" s="42"/>
      <c r="H116" s="42"/>
    </row>
    <row r="118" spans="1:3" ht="12.75">
      <c r="A118" s="2">
        <v>21</v>
      </c>
      <c r="B118" s="2">
        <v>1</v>
      </c>
      <c r="C118" s="2" t="s">
        <v>27</v>
      </c>
    </row>
    <row r="119" spans="1:3" ht="12.75">
      <c r="A119" s="2">
        <v>37</v>
      </c>
      <c r="B119" s="2">
        <v>2</v>
      </c>
      <c r="C119" s="2" t="s">
        <v>42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11 D84:H94 D78:H80 D63:H74 D44:H61 D13:H42">
    <cfRule type="expression" priority="2" dxfId="10" stopIfTrue="1">
      <formula>$L6&gt;0</formula>
    </cfRule>
  </conditionalFormatting>
  <conditionalFormatting sqref="C120:C137 A120:A137">
    <cfRule type="expression" priority="3" dxfId="10" stopIfTrue="1">
      <formula>$A120=0</formula>
    </cfRule>
  </conditionalFormatting>
  <conditionalFormatting sqref="D111:H111">
    <cfRule type="cellIs" priority="4" dxfId="10" operator="equal" stopIfTrue="1">
      <formula>0</formula>
    </cfRule>
  </conditionalFormatting>
  <conditionalFormatting sqref="C118:C119 A118:A119">
    <cfRule type="expression" priority="1" dxfId="10" stopIfTrue="1">
      <formula>$A118=0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3" manualBreakCount="3">
    <brk id="55" max="7" man="1"/>
    <brk id="97" max="7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34">
      <selection activeCell="E42" sqref="E42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0" customWidth="1"/>
    <col min="10" max="11" width="11.421875" style="3" customWidth="1"/>
    <col min="12" max="12" width="11.57421875" style="2" bestFit="1" customWidth="1"/>
    <col min="13" max="16384" width="11.421875" style="2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">
      <c r="A2" s="39" t="s">
        <v>109</v>
      </c>
      <c r="B2" s="39"/>
      <c r="C2" s="39"/>
      <c r="D2" s="39"/>
      <c r="E2" s="39"/>
      <c r="F2" s="39"/>
      <c r="G2" s="39"/>
      <c r="H2" s="39"/>
    </row>
    <row r="3" ht="13.5" thickBot="1"/>
    <row r="4" spans="1:8" ht="12.75">
      <c r="A4" s="4"/>
      <c r="B4" s="5"/>
      <c r="C4" s="6"/>
      <c r="D4" s="40" t="s">
        <v>1</v>
      </c>
      <c r="E4" s="41"/>
      <c r="F4" s="40" t="s">
        <v>2</v>
      </c>
      <c r="G4" s="41"/>
      <c r="H4" s="7"/>
    </row>
    <row r="5" spans="1:8" ht="13.5" thickBot="1">
      <c r="A5" s="43" t="s">
        <v>3</v>
      </c>
      <c r="B5" s="44"/>
      <c r="C5" s="45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3" ht="12.75">
      <c r="A6" s="2">
        <v>1</v>
      </c>
      <c r="B6" s="2">
        <v>320</v>
      </c>
      <c r="C6" s="2" t="s">
        <v>7</v>
      </c>
      <c r="D6" s="11">
        <v>0.79</v>
      </c>
      <c r="E6" s="3">
        <v>221405.02</v>
      </c>
      <c r="F6" s="11">
        <v>21.09</v>
      </c>
      <c r="G6" s="3">
        <v>1725.04</v>
      </c>
      <c r="H6" s="11">
        <v>0.94</v>
      </c>
      <c r="I6" s="12" t="s">
        <v>101</v>
      </c>
      <c r="J6" s="34">
        <v>174909.9658</v>
      </c>
      <c r="K6" s="34">
        <v>36381.0936</v>
      </c>
      <c r="L6" s="13">
        <v>0</v>
      </c>
      <c r="M6" s="2" t="s">
        <v>101</v>
      </c>
    </row>
    <row r="7" spans="1:13" ht="12.75">
      <c r="A7" s="2">
        <v>2</v>
      </c>
      <c r="B7" s="2">
        <v>469</v>
      </c>
      <c r="C7" s="2" t="s">
        <v>8</v>
      </c>
      <c r="D7" s="11">
        <v>4.68</v>
      </c>
      <c r="E7" s="3">
        <v>119199.77</v>
      </c>
      <c r="F7" s="11">
        <v>5.12</v>
      </c>
      <c r="G7" s="3">
        <v>941.46</v>
      </c>
      <c r="H7" s="11">
        <v>4.69</v>
      </c>
      <c r="I7" s="12" t="s">
        <v>101</v>
      </c>
      <c r="J7" s="34">
        <v>557854.9236</v>
      </c>
      <c r="K7" s="34">
        <v>4820.2752</v>
      </c>
      <c r="L7" s="13">
        <v>0</v>
      </c>
      <c r="M7" s="2" t="s">
        <v>101</v>
      </c>
    </row>
    <row r="8" spans="1:13" ht="12.75">
      <c r="A8" s="2">
        <v>3</v>
      </c>
      <c r="B8" s="2">
        <v>777</v>
      </c>
      <c r="C8" s="2" t="s">
        <v>9</v>
      </c>
      <c r="D8" s="11">
        <v>5.5</v>
      </c>
      <c r="E8" s="3">
        <v>158325.81</v>
      </c>
      <c r="F8" s="11">
        <v>5</v>
      </c>
      <c r="G8" s="3">
        <v>2489.12</v>
      </c>
      <c r="H8" s="11">
        <v>5.5</v>
      </c>
      <c r="I8" s="12" t="s">
        <v>101</v>
      </c>
      <c r="J8" s="34">
        <v>870791.955</v>
      </c>
      <c r="K8" s="34">
        <v>12445.599999999999</v>
      </c>
      <c r="L8" s="13">
        <v>0</v>
      </c>
      <c r="M8" s="2" t="s">
        <v>101</v>
      </c>
    </row>
    <row r="9" spans="1:13" ht="12.75">
      <c r="A9" s="2">
        <v>4</v>
      </c>
      <c r="B9" s="2">
        <v>309</v>
      </c>
      <c r="C9" s="2" t="s">
        <v>10</v>
      </c>
      <c r="D9" s="11">
        <v>23.26</v>
      </c>
      <c r="E9" s="3">
        <v>20767.89</v>
      </c>
      <c r="F9" s="11">
        <v>2.08</v>
      </c>
      <c r="G9" s="3">
        <v>21990.42</v>
      </c>
      <c r="H9" s="11">
        <v>12.37</v>
      </c>
      <c r="I9" s="12" t="s">
        <v>101</v>
      </c>
      <c r="J9" s="34">
        <v>483061.1214</v>
      </c>
      <c r="K9" s="34">
        <v>45740.073599999996</v>
      </c>
      <c r="L9" s="13">
        <v>0</v>
      </c>
      <c r="M9" s="2" t="s">
        <v>101</v>
      </c>
    </row>
    <row r="10" spans="1:13" ht="12.75">
      <c r="A10" s="2">
        <v>5</v>
      </c>
      <c r="B10" s="3">
        <v>1726</v>
      </c>
      <c r="C10" s="2" t="s">
        <v>11</v>
      </c>
      <c r="D10" s="11">
        <v>1.27</v>
      </c>
      <c r="E10" s="3">
        <v>198081.89</v>
      </c>
      <c r="F10" s="11">
        <v>1369</v>
      </c>
      <c r="G10" s="3">
        <v>111.4</v>
      </c>
      <c r="H10" s="11">
        <v>2.04</v>
      </c>
      <c r="I10" s="12" t="s">
        <v>101</v>
      </c>
      <c r="J10" s="34">
        <v>251564.0003</v>
      </c>
      <c r="K10" s="34">
        <v>152506.6</v>
      </c>
      <c r="L10" s="13">
        <v>0</v>
      </c>
      <c r="M10" s="2" t="s">
        <v>101</v>
      </c>
    </row>
    <row r="11" spans="1:13" ht="12.75">
      <c r="A11" s="2">
        <v>6</v>
      </c>
      <c r="B11" s="2">
        <v>374</v>
      </c>
      <c r="C11" s="2" t="s">
        <v>12</v>
      </c>
      <c r="D11" s="11">
        <v>2.87</v>
      </c>
      <c r="E11" s="3">
        <v>53225.05</v>
      </c>
      <c r="F11" s="11">
        <v>168</v>
      </c>
      <c r="G11" s="3">
        <v>0.44</v>
      </c>
      <c r="H11" s="11">
        <v>2.87</v>
      </c>
      <c r="I11" s="12" t="s">
        <v>101</v>
      </c>
      <c r="J11" s="34">
        <v>152755.8935</v>
      </c>
      <c r="K11" s="34">
        <v>73.92</v>
      </c>
      <c r="L11" s="13">
        <v>0</v>
      </c>
      <c r="M11" s="2" t="s">
        <v>101</v>
      </c>
    </row>
    <row r="12" spans="1:13" ht="12.75">
      <c r="A12" s="2">
        <v>7</v>
      </c>
      <c r="B12" s="2">
        <v>427</v>
      </c>
      <c r="C12" s="2" t="s">
        <v>13</v>
      </c>
      <c r="D12" s="11">
        <v>0.86</v>
      </c>
      <c r="E12" s="3">
        <v>59522.3</v>
      </c>
      <c r="F12" s="11">
        <v>13.07</v>
      </c>
      <c r="G12" s="3">
        <v>4749.05</v>
      </c>
      <c r="H12" s="11">
        <v>1.76</v>
      </c>
      <c r="I12" s="12" t="s">
        <v>101</v>
      </c>
      <c r="J12" s="34">
        <v>0</v>
      </c>
      <c r="K12" s="34">
        <v>0</v>
      </c>
      <c r="L12" s="13">
        <v>1</v>
      </c>
      <c r="M12" s="2" t="s">
        <v>101</v>
      </c>
    </row>
    <row r="13" spans="1:13" ht="12.75">
      <c r="A13" s="2">
        <v>8</v>
      </c>
      <c r="B13" s="2">
        <v>939</v>
      </c>
      <c r="C13" s="2" t="s">
        <v>14</v>
      </c>
      <c r="D13" s="11">
        <v>4.17</v>
      </c>
      <c r="E13" s="3">
        <v>202437.51</v>
      </c>
      <c r="F13" s="11">
        <v>0</v>
      </c>
      <c r="G13" s="3">
        <v>0</v>
      </c>
      <c r="H13" s="11">
        <v>4.17</v>
      </c>
      <c r="I13" s="12" t="s">
        <v>101</v>
      </c>
      <c r="J13" s="34">
        <v>844164.4167000001</v>
      </c>
      <c r="K13" s="34">
        <v>0</v>
      </c>
      <c r="L13" s="13">
        <v>0</v>
      </c>
      <c r="M13" s="2" t="s">
        <v>101</v>
      </c>
    </row>
    <row r="14" spans="1:13" ht="12.75">
      <c r="A14" s="2">
        <v>9</v>
      </c>
      <c r="B14" s="3">
        <v>14618</v>
      </c>
      <c r="C14" s="2" t="s">
        <v>15</v>
      </c>
      <c r="D14" s="11">
        <v>3.36</v>
      </c>
      <c r="E14" s="3">
        <v>1781244.33</v>
      </c>
      <c r="F14" s="11">
        <v>5.59</v>
      </c>
      <c r="G14" s="3">
        <v>539815.36</v>
      </c>
      <c r="H14" s="11">
        <v>3.88</v>
      </c>
      <c r="I14" s="12" t="s">
        <v>101</v>
      </c>
      <c r="J14" s="34">
        <v>5984980.9488</v>
      </c>
      <c r="K14" s="34">
        <v>3017567.8624</v>
      </c>
      <c r="L14" s="13">
        <v>0</v>
      </c>
      <c r="M14" s="2" t="s">
        <v>101</v>
      </c>
    </row>
    <row r="15" spans="1:13" ht="12.75">
      <c r="A15" s="2">
        <v>10</v>
      </c>
      <c r="B15" s="3">
        <v>2034</v>
      </c>
      <c r="C15" s="2" t="s">
        <v>16</v>
      </c>
      <c r="D15" s="11">
        <v>0.97</v>
      </c>
      <c r="E15" s="3">
        <v>276289.09</v>
      </c>
      <c r="F15" s="11">
        <v>12.43</v>
      </c>
      <c r="G15" s="3">
        <v>694.93</v>
      </c>
      <c r="H15" s="11">
        <v>1</v>
      </c>
      <c r="I15" s="12" t="s">
        <v>101</v>
      </c>
      <c r="J15" s="34">
        <v>268000.41730000003</v>
      </c>
      <c r="K15" s="34">
        <v>8637.979899999998</v>
      </c>
      <c r="L15" s="13">
        <v>0</v>
      </c>
      <c r="M15" s="2" t="s">
        <v>101</v>
      </c>
    </row>
    <row r="16" spans="1:13" ht="12.75">
      <c r="A16" s="2">
        <v>11</v>
      </c>
      <c r="B16" s="3">
        <v>2136</v>
      </c>
      <c r="C16" s="2" t="s">
        <v>17</v>
      </c>
      <c r="D16" s="11">
        <v>1.01</v>
      </c>
      <c r="E16" s="3">
        <v>246227.03</v>
      </c>
      <c r="F16" s="11">
        <v>54.84</v>
      </c>
      <c r="G16" s="3">
        <v>124592.25</v>
      </c>
      <c r="H16" s="11">
        <v>19.09</v>
      </c>
      <c r="I16" s="12" t="s">
        <v>101</v>
      </c>
      <c r="J16" s="34">
        <v>248689.3003</v>
      </c>
      <c r="K16" s="34">
        <v>6832638.99</v>
      </c>
      <c r="L16" s="13">
        <v>0</v>
      </c>
      <c r="M16" s="2" t="s">
        <v>101</v>
      </c>
    </row>
    <row r="17" spans="1:13" ht="12.75">
      <c r="A17" s="2">
        <v>12</v>
      </c>
      <c r="B17" s="2">
        <v>205</v>
      </c>
      <c r="C17" s="2" t="s">
        <v>18</v>
      </c>
      <c r="D17" s="11">
        <v>9.78</v>
      </c>
      <c r="E17" s="3">
        <v>18799.77</v>
      </c>
      <c r="F17" s="11">
        <v>5.19</v>
      </c>
      <c r="G17" s="3">
        <v>21548.64</v>
      </c>
      <c r="H17" s="11">
        <v>7.33</v>
      </c>
      <c r="I17" s="12" t="s">
        <v>101</v>
      </c>
      <c r="J17" s="34">
        <v>183861.7506</v>
      </c>
      <c r="K17" s="34">
        <v>111837.4416</v>
      </c>
      <c r="L17" s="13">
        <v>0</v>
      </c>
      <c r="M17" s="2" t="s">
        <v>101</v>
      </c>
    </row>
    <row r="18" spans="1:13" ht="12.75">
      <c r="A18" s="2">
        <v>13</v>
      </c>
      <c r="B18" s="3">
        <v>6987</v>
      </c>
      <c r="C18" s="2" t="s">
        <v>19</v>
      </c>
      <c r="D18" s="11">
        <v>16.55</v>
      </c>
      <c r="E18" s="3">
        <v>1371097.93</v>
      </c>
      <c r="F18" s="11">
        <v>8.25</v>
      </c>
      <c r="G18" s="3">
        <v>190907.48</v>
      </c>
      <c r="H18" s="11">
        <v>15.53</v>
      </c>
      <c r="I18" s="12" t="s">
        <v>101</v>
      </c>
      <c r="J18" s="34">
        <v>22691670.7415</v>
      </c>
      <c r="K18" s="34">
        <v>1574986.7100000002</v>
      </c>
      <c r="L18" s="13">
        <v>0</v>
      </c>
      <c r="M18" s="2" t="s">
        <v>101</v>
      </c>
    </row>
    <row r="19" spans="1:13" ht="12.75">
      <c r="A19" s="2">
        <v>14</v>
      </c>
      <c r="B19" s="3">
        <v>1533</v>
      </c>
      <c r="C19" s="2" t="s">
        <v>20</v>
      </c>
      <c r="D19" s="11">
        <v>12.95</v>
      </c>
      <c r="E19" s="3">
        <v>237508.31</v>
      </c>
      <c r="F19" s="11">
        <v>0</v>
      </c>
      <c r="G19" s="3">
        <v>2435</v>
      </c>
      <c r="H19" s="11">
        <v>12.82</v>
      </c>
      <c r="I19" s="12" t="s">
        <v>101</v>
      </c>
      <c r="J19" s="34">
        <v>3075732.6144999997</v>
      </c>
      <c r="K19" s="34">
        <v>0</v>
      </c>
      <c r="L19" s="13">
        <v>0</v>
      </c>
      <c r="M19" s="2" t="s">
        <v>101</v>
      </c>
    </row>
    <row r="20" spans="1:13" ht="12.75">
      <c r="A20" s="2">
        <v>15</v>
      </c>
      <c r="B20" s="3">
        <v>1669</v>
      </c>
      <c r="C20" s="2" t="s">
        <v>21</v>
      </c>
      <c r="D20" s="11">
        <v>0.27</v>
      </c>
      <c r="E20" s="3">
        <v>243766.05</v>
      </c>
      <c r="F20" s="11">
        <v>0</v>
      </c>
      <c r="G20" s="3">
        <v>0</v>
      </c>
      <c r="H20" s="11">
        <v>0.27</v>
      </c>
      <c r="I20" s="12" t="s">
        <v>101</v>
      </c>
      <c r="J20" s="34">
        <v>65816.83350000001</v>
      </c>
      <c r="K20" s="34">
        <v>0</v>
      </c>
      <c r="L20" s="13">
        <v>0</v>
      </c>
      <c r="M20" s="2" t="s">
        <v>101</v>
      </c>
    </row>
    <row r="21" spans="1:13" ht="12.75">
      <c r="A21" s="2">
        <v>16</v>
      </c>
      <c r="B21" s="3">
        <v>2081</v>
      </c>
      <c r="C21" s="2" t="s">
        <v>22</v>
      </c>
      <c r="D21" s="11">
        <v>4.26</v>
      </c>
      <c r="E21" s="3">
        <v>500407.56</v>
      </c>
      <c r="F21" s="11">
        <v>0</v>
      </c>
      <c r="G21" s="3">
        <v>0</v>
      </c>
      <c r="H21" s="11">
        <v>4.26</v>
      </c>
      <c r="I21" s="12" t="s">
        <v>101</v>
      </c>
      <c r="J21" s="34">
        <v>2131736.2056</v>
      </c>
      <c r="K21" s="34">
        <v>0</v>
      </c>
      <c r="L21" s="13">
        <v>0</v>
      </c>
      <c r="M21" s="2" t="s">
        <v>101</v>
      </c>
    </row>
    <row r="22" spans="1:13" ht="12.75">
      <c r="A22" s="2">
        <v>17</v>
      </c>
      <c r="B22" s="3">
        <v>11609</v>
      </c>
      <c r="C22" s="2" t="s">
        <v>23</v>
      </c>
      <c r="D22" s="11">
        <v>1.27</v>
      </c>
      <c r="E22" s="3">
        <v>1070681.01</v>
      </c>
      <c r="F22" s="11">
        <v>322.96</v>
      </c>
      <c r="G22" s="3">
        <v>26737.94</v>
      </c>
      <c r="H22" s="11">
        <v>9.11</v>
      </c>
      <c r="I22" s="12" t="s">
        <v>101</v>
      </c>
      <c r="J22" s="34">
        <v>1359764.8827</v>
      </c>
      <c r="K22" s="34">
        <v>8635285.1024</v>
      </c>
      <c r="L22" s="13">
        <v>0</v>
      </c>
      <c r="M22" s="2" t="s">
        <v>101</v>
      </c>
    </row>
    <row r="23" spans="1:13" ht="12.75">
      <c r="A23" s="2">
        <v>18</v>
      </c>
      <c r="B23" s="3">
        <v>14786</v>
      </c>
      <c r="C23" s="2" t="s">
        <v>24</v>
      </c>
      <c r="D23" s="11">
        <v>5.54</v>
      </c>
      <c r="E23" s="3">
        <v>1531953.04</v>
      </c>
      <c r="F23" s="11">
        <v>1.09</v>
      </c>
      <c r="G23" s="3">
        <v>151320.44</v>
      </c>
      <c r="H23" s="11">
        <v>5.14</v>
      </c>
      <c r="I23" s="12" t="s">
        <v>101</v>
      </c>
      <c r="J23" s="34">
        <v>8487019.8416</v>
      </c>
      <c r="K23" s="34">
        <v>164939.2796</v>
      </c>
      <c r="L23" s="13">
        <v>0</v>
      </c>
      <c r="M23" s="2" t="s">
        <v>101</v>
      </c>
    </row>
    <row r="24" spans="1:13" ht="12.75">
      <c r="A24" s="2">
        <v>19</v>
      </c>
      <c r="B24" s="3">
        <v>13881</v>
      </c>
      <c r="C24" s="2" t="s">
        <v>25</v>
      </c>
      <c r="D24" s="11">
        <v>2.3</v>
      </c>
      <c r="E24" s="3">
        <v>1712754.81</v>
      </c>
      <c r="F24" s="11">
        <v>27.24</v>
      </c>
      <c r="G24" s="3">
        <v>55911.78</v>
      </c>
      <c r="H24" s="11">
        <v>3.09</v>
      </c>
      <c r="I24" s="12" t="s">
        <v>101</v>
      </c>
      <c r="J24" s="34">
        <v>3939336.0629999996</v>
      </c>
      <c r="K24" s="34">
        <v>1523036.8871999998</v>
      </c>
      <c r="L24" s="13">
        <v>0</v>
      </c>
      <c r="M24" s="2" t="s">
        <v>101</v>
      </c>
    </row>
    <row r="25" spans="1:13" ht="12.75">
      <c r="A25" s="2">
        <v>20</v>
      </c>
      <c r="B25" s="2">
        <v>151</v>
      </c>
      <c r="C25" s="2" t="s">
        <v>26</v>
      </c>
      <c r="D25" s="11">
        <v>1.86</v>
      </c>
      <c r="E25" s="3">
        <v>37122.36</v>
      </c>
      <c r="F25" s="11">
        <v>93.63</v>
      </c>
      <c r="G25" s="3">
        <v>649.25</v>
      </c>
      <c r="H25" s="11">
        <v>3.43</v>
      </c>
      <c r="I25" s="12" t="s">
        <v>101</v>
      </c>
      <c r="J25" s="34">
        <v>69047.5896</v>
      </c>
      <c r="K25" s="34">
        <v>60789.2775</v>
      </c>
      <c r="L25" s="13">
        <v>0</v>
      </c>
      <c r="M25" s="2" t="s">
        <v>101</v>
      </c>
    </row>
    <row r="26" spans="1:13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12" t="s">
        <v>101</v>
      </c>
      <c r="J26" s="34">
        <v>0</v>
      </c>
      <c r="K26" s="34">
        <v>0</v>
      </c>
      <c r="L26" s="13">
        <v>2</v>
      </c>
      <c r="M26" s="2" t="s">
        <v>101</v>
      </c>
    </row>
    <row r="27" spans="1:13" ht="12.75">
      <c r="A27" s="2">
        <v>22</v>
      </c>
      <c r="B27" s="3">
        <v>1081</v>
      </c>
      <c r="C27" s="2" t="s">
        <v>28</v>
      </c>
      <c r="D27" s="11">
        <v>11.98</v>
      </c>
      <c r="E27" s="3">
        <v>109199.77</v>
      </c>
      <c r="F27" s="11">
        <v>0.04</v>
      </c>
      <c r="G27" s="3">
        <v>29181.41</v>
      </c>
      <c r="H27" s="11">
        <v>9.46</v>
      </c>
      <c r="I27" s="12" t="s">
        <v>101</v>
      </c>
      <c r="J27" s="34">
        <v>1308213.2446</v>
      </c>
      <c r="K27" s="34">
        <v>1167.2564</v>
      </c>
      <c r="L27" s="13">
        <v>0</v>
      </c>
      <c r="M27" s="2" t="s">
        <v>101</v>
      </c>
    </row>
    <row r="28" spans="1:13" ht="12.75">
      <c r="A28" s="2">
        <v>23</v>
      </c>
      <c r="B28" s="2">
        <v>602</v>
      </c>
      <c r="C28" s="2" t="s">
        <v>29</v>
      </c>
      <c r="D28" s="11">
        <v>0.21</v>
      </c>
      <c r="E28" s="3">
        <v>29275.59</v>
      </c>
      <c r="F28" s="11">
        <v>0</v>
      </c>
      <c r="G28" s="3">
        <v>0</v>
      </c>
      <c r="H28" s="11">
        <v>0.21</v>
      </c>
      <c r="I28" s="12" t="s">
        <v>101</v>
      </c>
      <c r="J28" s="34">
        <v>6147.8739</v>
      </c>
      <c r="K28" s="34">
        <v>0</v>
      </c>
      <c r="L28" s="13">
        <v>0</v>
      </c>
      <c r="M28" s="2" t="s">
        <v>101</v>
      </c>
    </row>
    <row r="29" spans="1:13" ht="12.75">
      <c r="A29" s="2">
        <v>24</v>
      </c>
      <c r="B29" s="2">
        <v>508</v>
      </c>
      <c r="C29" s="2" t="s">
        <v>30</v>
      </c>
      <c r="D29" s="11">
        <v>5.35</v>
      </c>
      <c r="E29" s="3">
        <v>294112.14</v>
      </c>
      <c r="F29" s="11">
        <v>14</v>
      </c>
      <c r="G29" s="3">
        <v>6139.68</v>
      </c>
      <c r="H29" s="11">
        <v>5.52</v>
      </c>
      <c r="I29" s="12" t="s">
        <v>101</v>
      </c>
      <c r="J29" s="34">
        <v>1573499.949</v>
      </c>
      <c r="K29" s="34">
        <v>85955.52</v>
      </c>
      <c r="L29" s="13">
        <v>0</v>
      </c>
      <c r="M29" s="2" t="s">
        <v>101</v>
      </c>
    </row>
    <row r="30" spans="1:13" ht="12.75">
      <c r="A30" s="2">
        <v>25</v>
      </c>
      <c r="B30" s="3">
        <v>1519</v>
      </c>
      <c r="C30" s="2" t="s">
        <v>31</v>
      </c>
      <c r="D30" s="11">
        <v>1.53</v>
      </c>
      <c r="E30" s="3">
        <v>243035.22</v>
      </c>
      <c r="F30" s="11">
        <v>13.29</v>
      </c>
      <c r="G30" s="3">
        <v>4977.25</v>
      </c>
      <c r="H30" s="11">
        <v>1.76</v>
      </c>
      <c r="I30" s="12" t="s">
        <v>101</v>
      </c>
      <c r="J30" s="34">
        <v>371843.8866</v>
      </c>
      <c r="K30" s="34">
        <v>66147.6525</v>
      </c>
      <c r="L30" s="13">
        <v>0</v>
      </c>
      <c r="M30" s="2" t="s">
        <v>101</v>
      </c>
    </row>
    <row r="31" spans="1:13" ht="12.75">
      <c r="A31" s="2">
        <v>26</v>
      </c>
      <c r="B31" s="2">
        <v>252</v>
      </c>
      <c r="C31" s="2" t="s">
        <v>32</v>
      </c>
      <c r="D31" s="11">
        <v>1.08</v>
      </c>
      <c r="E31" s="3">
        <v>954.6</v>
      </c>
      <c r="F31" s="11">
        <v>78.74</v>
      </c>
      <c r="G31" s="3">
        <v>17748.26</v>
      </c>
      <c r="H31" s="11">
        <v>74.77</v>
      </c>
      <c r="I31" s="12" t="s">
        <v>101</v>
      </c>
      <c r="J31" s="34">
        <v>0</v>
      </c>
      <c r="K31" s="34">
        <v>0</v>
      </c>
      <c r="L31" s="13">
        <v>3</v>
      </c>
      <c r="M31" s="2" t="s">
        <v>101</v>
      </c>
    </row>
    <row r="32" spans="1:13" ht="12.75">
      <c r="A32" s="2">
        <v>27</v>
      </c>
      <c r="B32" s="3">
        <v>3725</v>
      </c>
      <c r="C32" s="2" t="s">
        <v>33</v>
      </c>
      <c r="D32" s="11">
        <v>4.85</v>
      </c>
      <c r="E32" s="3">
        <v>398991.14</v>
      </c>
      <c r="F32" s="11">
        <v>195.68</v>
      </c>
      <c r="G32" s="3">
        <v>6950.28</v>
      </c>
      <c r="H32" s="11">
        <v>8.11</v>
      </c>
      <c r="I32" s="12" t="s">
        <v>101</v>
      </c>
      <c r="J32" s="34">
        <v>1935107.0289999999</v>
      </c>
      <c r="K32" s="34">
        <v>1360030.7904</v>
      </c>
      <c r="L32" s="13">
        <v>0</v>
      </c>
      <c r="M32" s="2" t="s">
        <v>101</v>
      </c>
    </row>
    <row r="33" spans="1:13" ht="12.75">
      <c r="A33" s="2">
        <v>28</v>
      </c>
      <c r="B33" s="3">
        <v>2976</v>
      </c>
      <c r="C33" s="2" t="s">
        <v>34</v>
      </c>
      <c r="D33" s="11">
        <v>13</v>
      </c>
      <c r="E33" s="3">
        <v>265861.26</v>
      </c>
      <c r="F33" s="11">
        <v>0</v>
      </c>
      <c r="G33" s="3">
        <v>0</v>
      </c>
      <c r="H33" s="11">
        <v>13</v>
      </c>
      <c r="I33" s="12" t="s">
        <v>101</v>
      </c>
      <c r="J33" s="34">
        <v>0</v>
      </c>
      <c r="K33" s="34">
        <v>0</v>
      </c>
      <c r="L33" s="13">
        <v>4</v>
      </c>
      <c r="M33" s="2" t="s">
        <v>101</v>
      </c>
    </row>
    <row r="34" spans="1:13" ht="12.75">
      <c r="A34" s="2">
        <v>29</v>
      </c>
      <c r="B34" s="3">
        <v>5457</v>
      </c>
      <c r="C34" s="2" t="s">
        <v>35</v>
      </c>
      <c r="D34" s="11">
        <v>12.9</v>
      </c>
      <c r="E34" s="3">
        <v>1641429.81</v>
      </c>
      <c r="F34" s="11">
        <v>92.26</v>
      </c>
      <c r="G34" s="3">
        <v>3025.56</v>
      </c>
      <c r="H34" s="11">
        <v>13.04</v>
      </c>
      <c r="I34" s="12" t="s">
        <v>101</v>
      </c>
      <c r="J34" s="34">
        <v>0</v>
      </c>
      <c r="K34" s="34">
        <v>0</v>
      </c>
      <c r="L34" s="13">
        <v>5</v>
      </c>
      <c r="M34" s="2" t="s">
        <v>101</v>
      </c>
    </row>
    <row r="35" spans="1:13" ht="12.75">
      <c r="A35" s="2">
        <v>30</v>
      </c>
      <c r="B35" s="3">
        <v>27406</v>
      </c>
      <c r="C35" s="2" t="s">
        <v>36</v>
      </c>
      <c r="D35" s="11">
        <v>7.16</v>
      </c>
      <c r="E35" s="3">
        <v>5151593.92</v>
      </c>
      <c r="F35" s="11">
        <v>14.19</v>
      </c>
      <c r="G35" s="3">
        <v>282426.38</v>
      </c>
      <c r="H35" s="11">
        <v>7.52</v>
      </c>
      <c r="I35" s="12" t="s">
        <v>101</v>
      </c>
      <c r="J35" s="34">
        <v>36885412.4672</v>
      </c>
      <c r="K35" s="34">
        <v>4007630.3322</v>
      </c>
      <c r="L35" s="13">
        <v>0</v>
      </c>
      <c r="M35" s="2" t="s">
        <v>101</v>
      </c>
    </row>
    <row r="36" spans="1:13" ht="12.75">
      <c r="A36" s="2">
        <v>31</v>
      </c>
      <c r="B36" s="2">
        <v>239</v>
      </c>
      <c r="C36" s="2" t="s">
        <v>37</v>
      </c>
      <c r="D36" s="11">
        <v>6.64</v>
      </c>
      <c r="E36" s="3">
        <v>43487.98</v>
      </c>
      <c r="F36" s="11">
        <v>117</v>
      </c>
      <c r="G36" s="3">
        <v>9.98</v>
      </c>
      <c r="H36" s="11">
        <v>6.67</v>
      </c>
      <c r="I36" s="12" t="s">
        <v>101</v>
      </c>
      <c r="J36" s="34">
        <v>288760.1872</v>
      </c>
      <c r="K36" s="34">
        <v>1167.66</v>
      </c>
      <c r="L36" s="13">
        <v>0</v>
      </c>
      <c r="M36" s="2" t="s">
        <v>101</v>
      </c>
    </row>
    <row r="37" spans="1:13" ht="12.75">
      <c r="A37" s="2">
        <v>32</v>
      </c>
      <c r="B37" s="3">
        <v>11582</v>
      </c>
      <c r="C37" s="2" t="s">
        <v>38</v>
      </c>
      <c r="D37" s="11">
        <v>9.45</v>
      </c>
      <c r="E37" s="3">
        <v>2155347.46</v>
      </c>
      <c r="F37" s="11">
        <v>13.87</v>
      </c>
      <c r="G37" s="3">
        <v>458109.63</v>
      </c>
      <c r="H37" s="11">
        <v>10.22</v>
      </c>
      <c r="I37" s="12" t="s">
        <v>101</v>
      </c>
      <c r="J37" s="34">
        <v>20368033.496999998</v>
      </c>
      <c r="K37" s="34">
        <v>6353980.5681</v>
      </c>
      <c r="L37" s="13">
        <v>0</v>
      </c>
      <c r="M37" s="2" t="s">
        <v>101</v>
      </c>
    </row>
    <row r="38" spans="1:13" ht="12.75">
      <c r="A38" s="2">
        <v>33</v>
      </c>
      <c r="B38" s="3">
        <v>1135</v>
      </c>
      <c r="C38" s="2" t="s">
        <v>39</v>
      </c>
      <c r="D38" s="11">
        <v>7.32</v>
      </c>
      <c r="E38" s="3">
        <v>155558.13</v>
      </c>
      <c r="F38" s="11">
        <v>238</v>
      </c>
      <c r="G38" s="3">
        <v>889.35</v>
      </c>
      <c r="H38" s="11">
        <v>8.64</v>
      </c>
      <c r="I38" s="12" t="s">
        <v>101</v>
      </c>
      <c r="J38" s="34">
        <v>1138685.5116</v>
      </c>
      <c r="K38" s="34">
        <v>211665.30000000002</v>
      </c>
      <c r="L38" s="13">
        <v>0</v>
      </c>
      <c r="M38" s="2" t="s">
        <v>101</v>
      </c>
    </row>
    <row r="39" spans="1:13" ht="12.75">
      <c r="A39" s="2">
        <v>34</v>
      </c>
      <c r="B39" s="3">
        <v>4087</v>
      </c>
      <c r="C39" s="2" t="s">
        <v>40</v>
      </c>
      <c r="D39" s="11">
        <v>12.85</v>
      </c>
      <c r="E39" s="3">
        <v>704214.43</v>
      </c>
      <c r="F39" s="11">
        <v>9.05</v>
      </c>
      <c r="G39" s="3">
        <v>49851.2</v>
      </c>
      <c r="H39" s="11">
        <v>12.6</v>
      </c>
      <c r="I39" s="12" t="s">
        <v>101</v>
      </c>
      <c r="J39" s="34">
        <v>9049155.4255</v>
      </c>
      <c r="K39" s="34">
        <v>451153.36</v>
      </c>
      <c r="L39" s="13">
        <v>0</v>
      </c>
      <c r="M39" s="2" t="s">
        <v>101</v>
      </c>
    </row>
    <row r="40" spans="1:13" ht="12.75">
      <c r="A40" s="2">
        <v>35</v>
      </c>
      <c r="B40" s="2">
        <v>427</v>
      </c>
      <c r="C40" s="2" t="s">
        <v>99</v>
      </c>
      <c r="D40" s="11">
        <v>5.6</v>
      </c>
      <c r="E40" s="3">
        <v>188637.51</v>
      </c>
      <c r="F40" s="11">
        <v>30.48</v>
      </c>
      <c r="G40" s="3">
        <v>19457.74</v>
      </c>
      <c r="H40" s="11">
        <v>7.93</v>
      </c>
      <c r="I40" s="12" t="s">
        <v>101</v>
      </c>
      <c r="J40" s="34">
        <v>1056370.056</v>
      </c>
      <c r="K40" s="34">
        <v>593071.9152</v>
      </c>
      <c r="L40" s="13">
        <v>0</v>
      </c>
      <c r="M40" s="2" t="s">
        <v>101</v>
      </c>
    </row>
    <row r="41" spans="1:13" ht="12.75">
      <c r="A41" s="2">
        <v>36</v>
      </c>
      <c r="B41" s="3">
        <v>17018</v>
      </c>
      <c r="C41" s="2" t="s">
        <v>41</v>
      </c>
      <c r="D41" s="11">
        <v>6.54</v>
      </c>
      <c r="E41" s="3">
        <v>1879514.43</v>
      </c>
      <c r="F41" s="11">
        <v>42.79</v>
      </c>
      <c r="G41" s="3">
        <v>443361.18</v>
      </c>
      <c r="H41" s="11">
        <v>13.46</v>
      </c>
      <c r="I41" s="12" t="s">
        <v>101</v>
      </c>
      <c r="J41" s="34">
        <v>12292024.3722</v>
      </c>
      <c r="K41" s="34">
        <v>18971424.8922</v>
      </c>
      <c r="L41" s="13">
        <v>0</v>
      </c>
      <c r="M41" s="2" t="s">
        <v>101</v>
      </c>
    </row>
    <row r="42" spans="1:13" ht="12.75">
      <c r="A42" s="2">
        <v>37</v>
      </c>
      <c r="B42" s="2">
        <v>129</v>
      </c>
      <c r="C42" s="2" t="s">
        <v>42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12" t="s">
        <v>101</v>
      </c>
      <c r="J42" s="34">
        <v>0</v>
      </c>
      <c r="K42" s="34">
        <v>0</v>
      </c>
      <c r="L42" s="13">
        <v>6</v>
      </c>
      <c r="M42" s="2" t="s">
        <v>101</v>
      </c>
    </row>
    <row r="43" spans="1:13" ht="12.75">
      <c r="A43" s="2">
        <v>38</v>
      </c>
      <c r="B43" s="2">
        <v>488</v>
      </c>
      <c r="C43" s="2" t="s">
        <v>43</v>
      </c>
      <c r="D43" s="11">
        <v>0</v>
      </c>
      <c r="E43" s="3">
        <v>0</v>
      </c>
      <c r="F43" s="11">
        <v>0</v>
      </c>
      <c r="G43" s="3">
        <v>0</v>
      </c>
      <c r="H43" s="11">
        <v>0</v>
      </c>
      <c r="I43" s="12" t="s">
        <v>101</v>
      </c>
      <c r="J43" s="34">
        <v>0</v>
      </c>
      <c r="K43" s="34">
        <v>0</v>
      </c>
      <c r="L43" s="13">
        <v>7</v>
      </c>
      <c r="M43" s="2" t="s">
        <v>101</v>
      </c>
    </row>
    <row r="44" spans="1:13" ht="12.75">
      <c r="A44" s="2">
        <v>39</v>
      </c>
      <c r="B44" s="3">
        <v>2818</v>
      </c>
      <c r="C44" s="2" t="s">
        <v>44</v>
      </c>
      <c r="D44" s="11">
        <v>15.59</v>
      </c>
      <c r="E44" s="3">
        <v>456861.87</v>
      </c>
      <c r="F44" s="11">
        <v>82.37</v>
      </c>
      <c r="G44" s="3">
        <v>84438.14</v>
      </c>
      <c r="H44" s="11">
        <v>26</v>
      </c>
      <c r="I44" s="12" t="s">
        <v>101</v>
      </c>
      <c r="J44" s="34">
        <v>0</v>
      </c>
      <c r="K44" s="34">
        <v>0</v>
      </c>
      <c r="L44" s="13">
        <v>8</v>
      </c>
      <c r="M44" s="2" t="s">
        <v>101</v>
      </c>
    </row>
    <row r="45" spans="1:13" ht="12.75">
      <c r="A45" s="2">
        <v>40</v>
      </c>
      <c r="B45" s="3">
        <v>20222</v>
      </c>
      <c r="C45" s="2" t="s">
        <v>45</v>
      </c>
      <c r="D45" s="11">
        <v>4</v>
      </c>
      <c r="E45" s="3">
        <v>4253769.76</v>
      </c>
      <c r="F45" s="11">
        <v>7.9</v>
      </c>
      <c r="G45" s="3">
        <v>394284.92</v>
      </c>
      <c r="H45" s="11">
        <v>4.33</v>
      </c>
      <c r="I45" s="12" t="s">
        <v>101</v>
      </c>
      <c r="J45" s="34">
        <v>17015079.04</v>
      </c>
      <c r="K45" s="34">
        <v>3114850.868</v>
      </c>
      <c r="L45" s="13">
        <v>0</v>
      </c>
      <c r="M45" s="2" t="s">
        <v>101</v>
      </c>
    </row>
    <row r="46" spans="1:13" ht="12.75">
      <c r="A46" s="2">
        <v>41</v>
      </c>
      <c r="B46" s="2">
        <v>313</v>
      </c>
      <c r="C46" s="2" t="s">
        <v>46</v>
      </c>
      <c r="D46" s="11">
        <v>1.62</v>
      </c>
      <c r="E46" s="3">
        <v>31553.41</v>
      </c>
      <c r="F46" s="11">
        <v>0</v>
      </c>
      <c r="G46" s="3">
        <v>0</v>
      </c>
      <c r="H46" s="11">
        <v>1.62</v>
      </c>
      <c r="I46" s="12" t="s">
        <v>101</v>
      </c>
      <c r="J46" s="34">
        <v>51116.5242</v>
      </c>
      <c r="K46" s="34">
        <v>0</v>
      </c>
      <c r="L46" s="13">
        <v>0</v>
      </c>
      <c r="M46" s="2" t="s">
        <v>101</v>
      </c>
    </row>
    <row r="47" spans="1:13" ht="12.75">
      <c r="A47" s="2">
        <v>42</v>
      </c>
      <c r="B47" s="3">
        <v>4172</v>
      </c>
      <c r="C47" s="2" t="s">
        <v>47</v>
      </c>
      <c r="D47" s="11">
        <v>1.48</v>
      </c>
      <c r="E47" s="3">
        <v>319611.58</v>
      </c>
      <c r="F47" s="11">
        <v>14</v>
      </c>
      <c r="G47" s="3">
        <v>45.85</v>
      </c>
      <c r="H47" s="11">
        <v>1.48</v>
      </c>
      <c r="I47" s="12" t="s">
        <v>101</v>
      </c>
      <c r="J47" s="34">
        <v>473025.1384</v>
      </c>
      <c r="K47" s="34">
        <v>641.9</v>
      </c>
      <c r="L47" s="13">
        <v>0</v>
      </c>
      <c r="M47" s="2" t="s">
        <v>101</v>
      </c>
    </row>
    <row r="48" spans="1:13" ht="12.75">
      <c r="A48" s="2">
        <v>43</v>
      </c>
      <c r="B48" s="3">
        <v>2305</v>
      </c>
      <c r="C48" s="2" t="s">
        <v>48</v>
      </c>
      <c r="D48" s="11">
        <v>7.67</v>
      </c>
      <c r="E48" s="3">
        <v>301033.14</v>
      </c>
      <c r="F48" s="11">
        <v>51.4</v>
      </c>
      <c r="G48" s="3">
        <v>92125.13</v>
      </c>
      <c r="H48" s="11">
        <v>17.92</v>
      </c>
      <c r="I48" s="12" t="s">
        <v>101</v>
      </c>
      <c r="J48" s="34">
        <v>0</v>
      </c>
      <c r="K48" s="34">
        <v>0</v>
      </c>
      <c r="L48" s="13">
        <v>9</v>
      </c>
      <c r="M48" s="2" t="s">
        <v>101</v>
      </c>
    </row>
    <row r="49" spans="1:13" ht="12.75">
      <c r="A49" s="2">
        <v>44</v>
      </c>
      <c r="B49" s="2">
        <v>488</v>
      </c>
      <c r="C49" s="2" t="s">
        <v>49</v>
      </c>
      <c r="D49" s="11">
        <v>13.57</v>
      </c>
      <c r="E49" s="3">
        <v>32563.24</v>
      </c>
      <c r="F49" s="11">
        <v>15.94</v>
      </c>
      <c r="G49" s="3">
        <v>1365.15</v>
      </c>
      <c r="H49" s="11">
        <v>13.66</v>
      </c>
      <c r="I49" s="12" t="s">
        <v>101</v>
      </c>
      <c r="J49" s="34">
        <v>441883.1668</v>
      </c>
      <c r="K49" s="34">
        <v>21760.491</v>
      </c>
      <c r="L49" s="13">
        <v>0</v>
      </c>
      <c r="M49" s="2" t="s">
        <v>101</v>
      </c>
    </row>
    <row r="50" spans="1:13" ht="12.75">
      <c r="A50" s="2">
        <v>45</v>
      </c>
      <c r="B50" s="3">
        <v>61983</v>
      </c>
      <c r="C50" s="2" t="s">
        <v>50</v>
      </c>
      <c r="D50" s="11">
        <v>4.18</v>
      </c>
      <c r="E50" s="3">
        <v>7696404.72</v>
      </c>
      <c r="F50" s="11">
        <v>289.52</v>
      </c>
      <c r="G50" s="3">
        <v>278022.55</v>
      </c>
      <c r="H50" s="11">
        <v>14.13</v>
      </c>
      <c r="I50" s="12" t="s">
        <v>101</v>
      </c>
      <c r="J50" s="34">
        <v>32170971.729599997</v>
      </c>
      <c r="K50" s="34">
        <v>80493088.67599998</v>
      </c>
      <c r="L50" s="13">
        <v>0</v>
      </c>
      <c r="M50" s="2" t="s">
        <v>101</v>
      </c>
    </row>
    <row r="51" spans="1:13" ht="12.75">
      <c r="A51" s="2">
        <v>46</v>
      </c>
      <c r="B51" s="3">
        <v>1862</v>
      </c>
      <c r="C51" s="2" t="s">
        <v>51</v>
      </c>
      <c r="D51" s="11">
        <v>1.35</v>
      </c>
      <c r="E51" s="3">
        <v>157037.28</v>
      </c>
      <c r="F51" s="11">
        <v>4.3</v>
      </c>
      <c r="G51" s="3">
        <v>18522.38</v>
      </c>
      <c r="H51" s="11">
        <v>1.66</v>
      </c>
      <c r="I51" s="12" t="s">
        <v>101</v>
      </c>
      <c r="J51" s="34">
        <v>212000.328</v>
      </c>
      <c r="K51" s="34">
        <v>79646.234</v>
      </c>
      <c r="L51" s="13">
        <v>0</v>
      </c>
      <c r="M51" s="2" t="s">
        <v>101</v>
      </c>
    </row>
    <row r="52" spans="1:13" ht="12.75">
      <c r="A52" s="2">
        <v>47</v>
      </c>
      <c r="B52" s="2">
        <v>641</v>
      </c>
      <c r="C52" s="2" t="s">
        <v>52</v>
      </c>
      <c r="D52" s="11">
        <v>10.02</v>
      </c>
      <c r="E52" s="3">
        <v>82026.99</v>
      </c>
      <c r="F52" s="11">
        <v>1.18</v>
      </c>
      <c r="G52" s="3">
        <v>15254.39</v>
      </c>
      <c r="H52" s="11">
        <v>8.63</v>
      </c>
      <c r="I52" s="12" t="s">
        <v>101</v>
      </c>
      <c r="J52" s="34">
        <v>821910.4398</v>
      </c>
      <c r="K52" s="34">
        <v>18000.1802</v>
      </c>
      <c r="L52" s="13">
        <v>0</v>
      </c>
      <c r="M52" s="2" t="s">
        <v>101</v>
      </c>
    </row>
    <row r="53" spans="1:13" ht="12.75">
      <c r="A53" s="2">
        <v>48</v>
      </c>
      <c r="B53" s="2">
        <v>253</v>
      </c>
      <c r="C53" s="2" t="s">
        <v>53</v>
      </c>
      <c r="D53" s="11">
        <v>6.02</v>
      </c>
      <c r="E53" s="3">
        <v>50886.08</v>
      </c>
      <c r="F53" s="11">
        <v>0.71</v>
      </c>
      <c r="G53" s="3">
        <v>9195.85</v>
      </c>
      <c r="H53" s="11">
        <v>5.21</v>
      </c>
      <c r="I53" s="12" t="s">
        <v>101</v>
      </c>
      <c r="J53" s="34">
        <v>306334.2016</v>
      </c>
      <c r="K53" s="34">
        <v>6529.0535</v>
      </c>
      <c r="L53" s="13">
        <v>0</v>
      </c>
      <c r="M53" s="2" t="s">
        <v>101</v>
      </c>
    </row>
    <row r="54" spans="1:13" ht="12.75">
      <c r="A54" s="2">
        <v>49</v>
      </c>
      <c r="B54" s="3">
        <v>5646</v>
      </c>
      <c r="C54" s="2" t="s">
        <v>54</v>
      </c>
      <c r="D54" s="11">
        <v>7.07</v>
      </c>
      <c r="E54" s="3">
        <v>1068588.9</v>
      </c>
      <c r="F54" s="11">
        <v>0</v>
      </c>
      <c r="G54" s="3">
        <v>1475</v>
      </c>
      <c r="H54" s="11">
        <v>7.06</v>
      </c>
      <c r="I54" s="12" t="s">
        <v>101</v>
      </c>
      <c r="J54" s="34">
        <v>7554923.523</v>
      </c>
      <c r="K54" s="34">
        <v>0</v>
      </c>
      <c r="L54" s="13">
        <v>0</v>
      </c>
      <c r="M54" s="2" t="s">
        <v>101</v>
      </c>
    </row>
    <row r="55" spans="1:13" ht="12.75">
      <c r="A55" s="2">
        <v>50</v>
      </c>
      <c r="B55" s="2">
        <v>377</v>
      </c>
      <c r="C55" s="2" t="s">
        <v>55</v>
      </c>
      <c r="D55" s="11">
        <v>16.04</v>
      </c>
      <c r="E55" s="3">
        <v>90974.69</v>
      </c>
      <c r="F55" s="11">
        <v>6.99</v>
      </c>
      <c r="G55" s="3">
        <v>2894.89</v>
      </c>
      <c r="H55" s="11">
        <v>15.76</v>
      </c>
      <c r="I55" s="12" t="s">
        <v>101</v>
      </c>
      <c r="J55" s="34">
        <v>1459234.0276</v>
      </c>
      <c r="K55" s="34">
        <v>20235.2811</v>
      </c>
      <c r="L55" s="13">
        <v>0</v>
      </c>
      <c r="M55" s="2" t="s">
        <v>101</v>
      </c>
    </row>
    <row r="56" spans="1:13" ht="12.75">
      <c r="A56" s="2">
        <v>51</v>
      </c>
      <c r="B56" s="3">
        <v>8384</v>
      </c>
      <c r="C56" s="2" t="s">
        <v>56</v>
      </c>
      <c r="D56" s="11">
        <v>0.87</v>
      </c>
      <c r="E56" s="3">
        <v>1082390.06</v>
      </c>
      <c r="F56" s="11">
        <v>68</v>
      </c>
      <c r="G56" s="3">
        <v>81.09</v>
      </c>
      <c r="H56" s="11">
        <v>0.88</v>
      </c>
      <c r="I56" s="12" t="s">
        <v>101</v>
      </c>
      <c r="J56" s="34">
        <v>941679.3522000001</v>
      </c>
      <c r="K56" s="34">
        <v>5514.12</v>
      </c>
      <c r="L56" s="13">
        <v>0</v>
      </c>
      <c r="M56" s="2" t="s">
        <v>101</v>
      </c>
    </row>
    <row r="57" spans="1:12" ht="12.75">
      <c r="A57" s="2">
        <v>52</v>
      </c>
      <c r="B57" s="3">
        <v>1430</v>
      </c>
      <c r="C57" s="2" t="s">
        <v>57</v>
      </c>
      <c r="D57" s="11">
        <v>48.41</v>
      </c>
      <c r="E57" s="3">
        <v>160567.11</v>
      </c>
      <c r="F57" s="11">
        <v>11.85</v>
      </c>
      <c r="G57" s="3">
        <v>18242.09</v>
      </c>
      <c r="H57" s="11">
        <v>44.68</v>
      </c>
      <c r="I57" s="12">
        <v>44.68</v>
      </c>
      <c r="J57" s="34">
        <v>7773053.795099999</v>
      </c>
      <c r="K57" s="34">
        <v>216168.7665</v>
      </c>
      <c r="L57" s="13">
        <v>0</v>
      </c>
    </row>
    <row r="58" spans="1:13" ht="12.75">
      <c r="A58" s="2">
        <v>53</v>
      </c>
      <c r="B58" s="3">
        <v>6045</v>
      </c>
      <c r="C58" s="2" t="s">
        <v>58</v>
      </c>
      <c r="D58" s="11">
        <v>15.83</v>
      </c>
      <c r="E58" s="3">
        <v>1144260.25</v>
      </c>
      <c r="F58" s="11">
        <v>49.33</v>
      </c>
      <c r="G58" s="3">
        <v>28409.47</v>
      </c>
      <c r="H58" s="11">
        <v>16.64</v>
      </c>
      <c r="I58" s="12" t="s">
        <v>101</v>
      </c>
      <c r="J58" s="34">
        <v>18113639.7575</v>
      </c>
      <c r="K58" s="34">
        <v>1401439.1551</v>
      </c>
      <c r="L58" s="13">
        <v>0</v>
      </c>
      <c r="M58" s="2" t="s">
        <v>101</v>
      </c>
    </row>
    <row r="59" spans="1:13" ht="12.75">
      <c r="A59" s="2">
        <v>54</v>
      </c>
      <c r="B59" s="2">
        <v>602</v>
      </c>
      <c r="C59" s="2" t="s">
        <v>59</v>
      </c>
      <c r="D59" s="11">
        <v>0.05</v>
      </c>
      <c r="E59" s="3">
        <v>69425.82</v>
      </c>
      <c r="F59" s="11">
        <v>0</v>
      </c>
      <c r="G59" s="3">
        <v>0</v>
      </c>
      <c r="H59" s="11">
        <v>0.05</v>
      </c>
      <c r="I59" s="12" t="s">
        <v>101</v>
      </c>
      <c r="J59" s="34">
        <v>0</v>
      </c>
      <c r="K59" s="34">
        <v>0</v>
      </c>
      <c r="L59" s="13">
        <v>10</v>
      </c>
      <c r="M59" s="2" t="s">
        <v>101</v>
      </c>
    </row>
    <row r="60" spans="1:13" ht="12.75">
      <c r="A60" s="2">
        <v>55</v>
      </c>
      <c r="B60" s="3">
        <v>22019</v>
      </c>
      <c r="C60" s="2" t="s">
        <v>60</v>
      </c>
      <c r="D60" s="11">
        <v>6.53</v>
      </c>
      <c r="E60" s="3">
        <v>3791867.06</v>
      </c>
      <c r="F60" s="11">
        <v>0.68</v>
      </c>
      <c r="G60" s="3">
        <v>379942.08</v>
      </c>
      <c r="H60" s="11">
        <v>6</v>
      </c>
      <c r="I60" s="12" t="s">
        <v>101</v>
      </c>
      <c r="J60" s="34">
        <v>24760891.901800003</v>
      </c>
      <c r="K60" s="34">
        <v>258360.61440000002</v>
      </c>
      <c r="L60" s="13">
        <v>0</v>
      </c>
      <c r="M60" s="2" t="s">
        <v>101</v>
      </c>
    </row>
    <row r="61" spans="1:13" ht="12.75">
      <c r="A61" s="2">
        <v>56</v>
      </c>
      <c r="B61" s="3">
        <v>5354</v>
      </c>
      <c r="C61" s="2" t="s">
        <v>61</v>
      </c>
      <c r="D61" s="11">
        <v>2.34</v>
      </c>
      <c r="E61" s="3">
        <v>815329.09</v>
      </c>
      <c r="F61" s="11">
        <v>7.27</v>
      </c>
      <c r="G61" s="3">
        <v>12637.68</v>
      </c>
      <c r="H61" s="11">
        <v>2.42</v>
      </c>
      <c r="I61" s="12" t="s">
        <v>101</v>
      </c>
      <c r="J61" s="34">
        <v>1907870.0705999997</v>
      </c>
      <c r="K61" s="34">
        <v>91875.9336</v>
      </c>
      <c r="L61" s="13">
        <v>0</v>
      </c>
      <c r="M61" s="2" t="s">
        <v>101</v>
      </c>
    </row>
    <row r="62" spans="1:13" ht="12.75">
      <c r="A62" s="2">
        <v>57</v>
      </c>
      <c r="B62" s="2">
        <v>252</v>
      </c>
      <c r="C62" s="2" t="s">
        <v>62</v>
      </c>
      <c r="D62" s="11">
        <v>9.15</v>
      </c>
      <c r="E62" s="3">
        <v>51942.65</v>
      </c>
      <c r="F62" s="11">
        <v>0</v>
      </c>
      <c r="G62" s="3">
        <v>0</v>
      </c>
      <c r="H62" s="11">
        <v>9.15</v>
      </c>
      <c r="I62" s="12" t="s">
        <v>101</v>
      </c>
      <c r="J62" s="34">
        <v>0</v>
      </c>
      <c r="K62" s="34">
        <v>0</v>
      </c>
      <c r="L62" s="13">
        <v>11</v>
      </c>
      <c r="M62" s="2" t="s">
        <v>101</v>
      </c>
    </row>
    <row r="63" spans="1:13" ht="12.75">
      <c r="A63" s="2">
        <v>58</v>
      </c>
      <c r="B63" s="2">
        <v>945</v>
      </c>
      <c r="C63" s="2" t="s">
        <v>63</v>
      </c>
      <c r="D63" s="11">
        <v>8.72</v>
      </c>
      <c r="E63" s="3">
        <v>511543.45</v>
      </c>
      <c r="F63" s="11">
        <v>4.72</v>
      </c>
      <c r="G63" s="3">
        <v>1414.6</v>
      </c>
      <c r="H63" s="11">
        <v>8.71</v>
      </c>
      <c r="I63" s="12" t="s">
        <v>101</v>
      </c>
      <c r="J63" s="34">
        <v>4460658.884000001</v>
      </c>
      <c r="K63" s="34">
        <v>6676.911999999999</v>
      </c>
      <c r="L63" s="13">
        <v>0</v>
      </c>
      <c r="M63" s="2" t="s">
        <v>101</v>
      </c>
    </row>
    <row r="64" spans="1:13" ht="12.75">
      <c r="A64" s="2">
        <v>59</v>
      </c>
      <c r="B64" s="3">
        <v>11335</v>
      </c>
      <c r="C64" s="2" t="s">
        <v>64</v>
      </c>
      <c r="D64" s="11">
        <v>0.77</v>
      </c>
      <c r="E64" s="3">
        <v>2591785.98</v>
      </c>
      <c r="F64" s="11">
        <v>7.89</v>
      </c>
      <c r="G64" s="3">
        <v>23485.57</v>
      </c>
      <c r="H64" s="11">
        <v>0.83</v>
      </c>
      <c r="I64" s="12" t="s">
        <v>101</v>
      </c>
      <c r="J64" s="34">
        <v>1995675.2046</v>
      </c>
      <c r="K64" s="34">
        <v>185301.14729999998</v>
      </c>
      <c r="L64" s="13">
        <v>0</v>
      </c>
      <c r="M64" s="2" t="s">
        <v>101</v>
      </c>
    </row>
    <row r="65" spans="1:13" ht="12.75">
      <c r="A65" s="2">
        <v>60</v>
      </c>
      <c r="B65" s="2">
        <v>123</v>
      </c>
      <c r="C65" s="2" t="s">
        <v>65</v>
      </c>
      <c r="D65" s="11">
        <v>0</v>
      </c>
      <c r="E65" s="3">
        <v>20500.19</v>
      </c>
      <c r="F65" s="11">
        <v>0</v>
      </c>
      <c r="G65" s="3">
        <v>0</v>
      </c>
      <c r="H65" s="11">
        <v>0</v>
      </c>
      <c r="I65" s="12" t="s">
        <v>101</v>
      </c>
      <c r="J65" s="34">
        <v>0</v>
      </c>
      <c r="K65" s="34">
        <v>0</v>
      </c>
      <c r="L65" s="13">
        <v>12</v>
      </c>
      <c r="M65" s="2" t="s">
        <v>101</v>
      </c>
    </row>
    <row r="66" spans="1:13" ht="12.75">
      <c r="A66" s="2">
        <v>61</v>
      </c>
      <c r="B66" s="3">
        <v>5948</v>
      </c>
      <c r="C66" s="2" t="s">
        <v>66</v>
      </c>
      <c r="D66" s="11">
        <v>21.71</v>
      </c>
      <c r="E66" s="3">
        <v>628053.56</v>
      </c>
      <c r="F66" s="11">
        <v>22.46</v>
      </c>
      <c r="G66" s="3">
        <v>232529.58</v>
      </c>
      <c r="H66" s="11">
        <v>21.91</v>
      </c>
      <c r="I66" s="12" t="s">
        <v>101</v>
      </c>
      <c r="J66" s="34">
        <v>0</v>
      </c>
      <c r="K66" s="34">
        <v>0</v>
      </c>
      <c r="L66" s="13">
        <v>13</v>
      </c>
      <c r="M66" s="2" t="s">
        <v>101</v>
      </c>
    </row>
    <row r="67" spans="1:13" ht="12.75">
      <c r="A67" s="2">
        <v>62</v>
      </c>
      <c r="B67" s="3">
        <v>1302</v>
      </c>
      <c r="C67" s="2" t="s">
        <v>67</v>
      </c>
      <c r="D67" s="11">
        <v>1.35</v>
      </c>
      <c r="E67" s="3">
        <v>191353.73</v>
      </c>
      <c r="F67" s="11">
        <v>91</v>
      </c>
      <c r="G67" s="3">
        <v>49.01</v>
      </c>
      <c r="H67" s="11">
        <v>1.37</v>
      </c>
      <c r="I67" s="12" t="s">
        <v>101</v>
      </c>
      <c r="J67" s="34">
        <v>258327.53550000003</v>
      </c>
      <c r="K67" s="34">
        <v>4459.91</v>
      </c>
      <c r="L67" s="13">
        <v>0</v>
      </c>
      <c r="M67" s="2" t="s">
        <v>101</v>
      </c>
    </row>
    <row r="68" spans="1:13" ht="12.75">
      <c r="A68" s="2">
        <v>63</v>
      </c>
      <c r="B68" s="3">
        <v>10276</v>
      </c>
      <c r="C68" s="2" t="s">
        <v>68</v>
      </c>
      <c r="D68" s="11">
        <v>6.06</v>
      </c>
      <c r="E68" s="3">
        <v>2178357.03</v>
      </c>
      <c r="F68" s="11">
        <v>11.2</v>
      </c>
      <c r="G68" s="3">
        <v>2658.52</v>
      </c>
      <c r="H68" s="11">
        <v>6.07</v>
      </c>
      <c r="I68" s="12" t="s">
        <v>101</v>
      </c>
      <c r="J68" s="34">
        <v>13200843.601799998</v>
      </c>
      <c r="K68" s="34">
        <v>29775.424</v>
      </c>
      <c r="L68" s="13">
        <v>0</v>
      </c>
      <c r="M68" s="2" t="s">
        <v>101</v>
      </c>
    </row>
    <row r="69" spans="1:13" ht="12.75">
      <c r="A69" s="2">
        <v>64</v>
      </c>
      <c r="B69" s="3">
        <v>16128</v>
      </c>
      <c r="C69" s="2" t="s">
        <v>69</v>
      </c>
      <c r="D69" s="11">
        <v>2.07</v>
      </c>
      <c r="E69" s="3">
        <v>1636344.97</v>
      </c>
      <c r="F69" s="11">
        <v>3.62</v>
      </c>
      <c r="G69" s="3">
        <v>36483.59</v>
      </c>
      <c r="H69" s="11">
        <v>2.11</v>
      </c>
      <c r="I69" s="12" t="s">
        <v>101</v>
      </c>
      <c r="J69" s="34">
        <v>3387234.0878999997</v>
      </c>
      <c r="K69" s="34">
        <v>132070.59579999998</v>
      </c>
      <c r="L69" s="13">
        <v>0</v>
      </c>
      <c r="M69" s="2" t="s">
        <v>101</v>
      </c>
    </row>
    <row r="70" spans="1:13" ht="12.75">
      <c r="A70" s="2">
        <v>65</v>
      </c>
      <c r="B70" s="3">
        <v>3894</v>
      </c>
      <c r="C70" s="2" t="s">
        <v>70</v>
      </c>
      <c r="D70" s="11">
        <v>1.85</v>
      </c>
      <c r="E70" s="3">
        <v>466078.47</v>
      </c>
      <c r="F70" s="11">
        <v>0.06</v>
      </c>
      <c r="G70" s="3">
        <v>20809.55</v>
      </c>
      <c r="H70" s="11">
        <v>1.77</v>
      </c>
      <c r="I70" s="12" t="s">
        <v>101</v>
      </c>
      <c r="J70" s="34">
        <v>862245.1695</v>
      </c>
      <c r="K70" s="34">
        <v>1248.5729999999999</v>
      </c>
      <c r="L70" s="13">
        <v>0</v>
      </c>
      <c r="M70" s="2" t="s">
        <v>101</v>
      </c>
    </row>
    <row r="71" spans="1:13" ht="12.75">
      <c r="A71" s="2">
        <v>66</v>
      </c>
      <c r="B71" s="2">
        <v>589</v>
      </c>
      <c r="C71" s="2" t="s">
        <v>71</v>
      </c>
      <c r="D71" s="11">
        <v>0.09</v>
      </c>
      <c r="E71" s="3">
        <v>155328.91</v>
      </c>
      <c r="F71" s="11">
        <v>0</v>
      </c>
      <c r="G71" s="3">
        <v>0</v>
      </c>
      <c r="H71" s="11">
        <v>0.09</v>
      </c>
      <c r="I71" s="12" t="s">
        <v>101</v>
      </c>
      <c r="J71" s="34">
        <v>13979.6019</v>
      </c>
      <c r="K71" s="34">
        <v>0</v>
      </c>
      <c r="L71" s="13">
        <v>0</v>
      </c>
      <c r="M71" s="2" t="s">
        <v>101</v>
      </c>
    </row>
    <row r="72" spans="1:13" ht="12.75">
      <c r="A72" s="2">
        <v>67</v>
      </c>
      <c r="B72" s="3">
        <v>39355</v>
      </c>
      <c r="C72" s="2" t="s">
        <v>72</v>
      </c>
      <c r="D72" s="11">
        <v>2.95</v>
      </c>
      <c r="E72" s="3">
        <v>6367539.46</v>
      </c>
      <c r="F72" s="11">
        <v>0.23</v>
      </c>
      <c r="G72" s="3">
        <v>27406.41</v>
      </c>
      <c r="H72" s="11">
        <v>2.93</v>
      </c>
      <c r="I72" s="12" t="s">
        <v>101</v>
      </c>
      <c r="J72" s="34">
        <v>18784241.407</v>
      </c>
      <c r="K72" s="34">
        <v>6303.4743</v>
      </c>
      <c r="L72" s="13">
        <v>0</v>
      </c>
      <c r="M72" s="2" t="s">
        <v>101</v>
      </c>
    </row>
    <row r="73" spans="1:13" ht="12.75">
      <c r="A73" s="2">
        <v>68</v>
      </c>
      <c r="B73" s="2">
        <v>232</v>
      </c>
      <c r="C73" s="2" t="s">
        <v>73</v>
      </c>
      <c r="D73" s="11">
        <v>14.17</v>
      </c>
      <c r="E73" s="3">
        <v>80828.68</v>
      </c>
      <c r="F73" s="11">
        <v>46.71</v>
      </c>
      <c r="G73" s="3">
        <v>1044.15</v>
      </c>
      <c r="H73" s="11">
        <v>14.58</v>
      </c>
      <c r="I73" s="12" t="s">
        <v>101</v>
      </c>
      <c r="J73" s="34">
        <v>1145342.3956</v>
      </c>
      <c r="K73" s="34">
        <v>48772.24650000001</v>
      </c>
      <c r="L73" s="13">
        <v>0</v>
      </c>
      <c r="M73" s="2" t="s">
        <v>101</v>
      </c>
    </row>
    <row r="74" spans="1:13" ht="12.75">
      <c r="A74" s="2">
        <v>69</v>
      </c>
      <c r="B74" s="3">
        <v>186665</v>
      </c>
      <c r="C74" s="2" t="s">
        <v>74</v>
      </c>
      <c r="D74" s="11">
        <v>15.19</v>
      </c>
      <c r="E74" s="3">
        <v>36270787.53</v>
      </c>
      <c r="F74" s="11">
        <v>23.52</v>
      </c>
      <c r="G74" s="3">
        <v>3995951.58</v>
      </c>
      <c r="H74" s="11">
        <v>16.01</v>
      </c>
      <c r="I74" s="12" t="s">
        <v>101</v>
      </c>
      <c r="J74" s="34">
        <v>550953262.5807</v>
      </c>
      <c r="K74" s="34">
        <v>93984781.1616</v>
      </c>
      <c r="L74" s="13">
        <v>0</v>
      </c>
      <c r="M74" s="2" t="s">
        <v>101</v>
      </c>
    </row>
    <row r="75" spans="1:13" ht="12.75">
      <c r="A75" s="2">
        <v>70</v>
      </c>
      <c r="B75" s="3">
        <v>1432</v>
      </c>
      <c r="C75" s="2" t="s">
        <v>75</v>
      </c>
      <c r="D75" s="11">
        <v>1.17</v>
      </c>
      <c r="E75" s="3">
        <v>119273.74</v>
      </c>
      <c r="F75" s="11">
        <v>118.84</v>
      </c>
      <c r="G75" s="3">
        <v>19187.5</v>
      </c>
      <c r="H75" s="11">
        <v>17.48</v>
      </c>
      <c r="I75" s="12" t="s">
        <v>101</v>
      </c>
      <c r="J75" s="34">
        <v>0</v>
      </c>
      <c r="K75" s="34">
        <v>0</v>
      </c>
      <c r="L75" s="13">
        <v>14</v>
      </c>
      <c r="M75" s="2" t="s">
        <v>101</v>
      </c>
    </row>
    <row r="76" spans="1:13" ht="12.75">
      <c r="A76" s="2">
        <v>71</v>
      </c>
      <c r="B76" s="3">
        <v>19525</v>
      </c>
      <c r="C76" s="2" t="s">
        <v>76</v>
      </c>
      <c r="D76" s="11">
        <v>2.75</v>
      </c>
      <c r="E76" s="3">
        <v>2453256.24</v>
      </c>
      <c r="F76" s="11">
        <v>148.01</v>
      </c>
      <c r="G76" s="3">
        <v>301080.55</v>
      </c>
      <c r="H76" s="11">
        <v>18.63</v>
      </c>
      <c r="I76" s="12" t="s">
        <v>101</v>
      </c>
      <c r="J76" s="34">
        <v>6746454.66</v>
      </c>
      <c r="K76" s="34">
        <v>44562932.2055</v>
      </c>
      <c r="L76" s="13">
        <v>0</v>
      </c>
      <c r="M76" s="2" t="s">
        <v>101</v>
      </c>
    </row>
    <row r="77" spans="1:13" ht="12.75">
      <c r="A77" s="2">
        <v>72</v>
      </c>
      <c r="B77" s="3">
        <v>6170</v>
      </c>
      <c r="C77" s="2" t="s">
        <v>77</v>
      </c>
      <c r="D77" s="11">
        <v>7.96</v>
      </c>
      <c r="E77" s="3">
        <v>1929904.92</v>
      </c>
      <c r="F77" s="11">
        <v>5</v>
      </c>
      <c r="G77" s="3">
        <v>207079.7</v>
      </c>
      <c r="H77" s="11">
        <v>7.67</v>
      </c>
      <c r="I77" s="12" t="s">
        <v>101</v>
      </c>
      <c r="J77" s="34">
        <v>15362043.163199998</v>
      </c>
      <c r="K77" s="34">
        <v>1035398.5</v>
      </c>
      <c r="L77" s="13">
        <v>0</v>
      </c>
      <c r="M77" s="2" t="s">
        <v>101</v>
      </c>
    </row>
    <row r="78" spans="1:13" ht="12.75">
      <c r="A78" s="2">
        <v>73</v>
      </c>
      <c r="B78" s="3">
        <v>6165</v>
      </c>
      <c r="C78" s="2" t="s">
        <v>78</v>
      </c>
      <c r="D78" s="11">
        <v>1.41</v>
      </c>
      <c r="E78" s="3">
        <v>1602762.94</v>
      </c>
      <c r="F78" s="11">
        <v>13.68</v>
      </c>
      <c r="G78" s="3">
        <v>4299.83</v>
      </c>
      <c r="H78" s="11">
        <v>1.44</v>
      </c>
      <c r="I78" s="12" t="s">
        <v>101</v>
      </c>
      <c r="J78" s="34">
        <v>2259895.7454</v>
      </c>
      <c r="K78" s="34">
        <v>58821.674399999996</v>
      </c>
      <c r="L78" s="13">
        <v>0</v>
      </c>
      <c r="M78" s="2" t="s">
        <v>101</v>
      </c>
    </row>
    <row r="79" spans="1:13" ht="12.75">
      <c r="A79" s="2">
        <v>74</v>
      </c>
      <c r="B79" s="3">
        <v>14596</v>
      </c>
      <c r="C79" s="2" t="s">
        <v>79</v>
      </c>
      <c r="D79" s="11">
        <v>2.95</v>
      </c>
      <c r="E79" s="3">
        <v>2522718.6</v>
      </c>
      <c r="F79" s="11">
        <v>102.02</v>
      </c>
      <c r="G79" s="3">
        <v>59699.67</v>
      </c>
      <c r="H79" s="11">
        <v>5.24</v>
      </c>
      <c r="I79" s="12" t="s">
        <v>101</v>
      </c>
      <c r="J79" s="34">
        <v>7442019.870000001</v>
      </c>
      <c r="K79" s="34">
        <v>6090560.3334</v>
      </c>
      <c r="L79" s="13">
        <v>0</v>
      </c>
      <c r="M79" s="2" t="s">
        <v>101</v>
      </c>
    </row>
    <row r="80" spans="1:13" ht="12.75">
      <c r="A80" s="2">
        <v>75</v>
      </c>
      <c r="B80" s="3">
        <v>5881</v>
      </c>
      <c r="C80" s="2" t="s">
        <v>80</v>
      </c>
      <c r="D80" s="11">
        <v>2.3</v>
      </c>
      <c r="E80" s="3">
        <v>490070.7</v>
      </c>
      <c r="F80" s="11">
        <v>2</v>
      </c>
      <c r="G80" s="3">
        <v>5</v>
      </c>
      <c r="H80" s="11">
        <v>2.3</v>
      </c>
      <c r="I80" s="12" t="s">
        <v>101</v>
      </c>
      <c r="J80" s="34">
        <v>1127162.6099999999</v>
      </c>
      <c r="K80" s="34">
        <v>10</v>
      </c>
      <c r="L80" s="13">
        <v>0</v>
      </c>
      <c r="M80" s="2" t="s">
        <v>101</v>
      </c>
    </row>
    <row r="81" spans="1:13" ht="12.75">
      <c r="A81" s="2">
        <v>76</v>
      </c>
      <c r="B81" s="3">
        <v>10150</v>
      </c>
      <c r="C81" s="2" t="s">
        <v>81</v>
      </c>
      <c r="D81" s="11">
        <v>11.1</v>
      </c>
      <c r="E81" s="3">
        <v>1734513.41</v>
      </c>
      <c r="F81" s="11">
        <v>12.56</v>
      </c>
      <c r="G81" s="3">
        <v>34856.86</v>
      </c>
      <c r="H81" s="11">
        <v>11.13</v>
      </c>
      <c r="I81" s="12" t="s">
        <v>101</v>
      </c>
      <c r="J81" s="34">
        <v>0</v>
      </c>
      <c r="K81" s="34">
        <v>0</v>
      </c>
      <c r="L81" s="13">
        <v>15</v>
      </c>
      <c r="M81" s="2" t="s">
        <v>101</v>
      </c>
    </row>
    <row r="82" spans="1:13" ht="12.75">
      <c r="A82" s="2">
        <v>77</v>
      </c>
      <c r="B82" s="3">
        <v>6730</v>
      </c>
      <c r="C82" s="2" t="s">
        <v>82</v>
      </c>
      <c r="D82" s="11">
        <v>2.63</v>
      </c>
      <c r="E82" s="3">
        <v>1268674.1</v>
      </c>
      <c r="F82" s="11">
        <v>0.01</v>
      </c>
      <c r="G82" s="3">
        <v>109896.16</v>
      </c>
      <c r="H82" s="11">
        <v>2.42</v>
      </c>
      <c r="I82" s="12" t="s">
        <v>101</v>
      </c>
      <c r="J82" s="34">
        <v>3336612.883</v>
      </c>
      <c r="K82" s="34">
        <v>1098.9616</v>
      </c>
      <c r="L82" s="13">
        <v>0</v>
      </c>
      <c r="M82" s="2" t="s">
        <v>101</v>
      </c>
    </row>
    <row r="83" spans="1:13" ht="12.75">
      <c r="A83" s="2">
        <v>78</v>
      </c>
      <c r="B83" s="3">
        <v>1613</v>
      </c>
      <c r="C83" s="2" t="s">
        <v>83</v>
      </c>
      <c r="D83" s="11">
        <v>8.85</v>
      </c>
      <c r="E83" s="3">
        <v>137316.58</v>
      </c>
      <c r="F83" s="11">
        <v>2</v>
      </c>
      <c r="G83" s="3">
        <v>197045.74</v>
      </c>
      <c r="H83" s="11">
        <v>4.82</v>
      </c>
      <c r="I83" s="12" t="s">
        <v>101</v>
      </c>
      <c r="J83" s="34">
        <v>0</v>
      </c>
      <c r="K83" s="34">
        <v>0</v>
      </c>
      <c r="L83" s="13">
        <v>16</v>
      </c>
      <c r="M83" s="2" t="s">
        <v>101</v>
      </c>
    </row>
    <row r="84" spans="1:13" ht="12.75">
      <c r="A84" s="2">
        <v>79</v>
      </c>
      <c r="B84" s="3">
        <v>23223</v>
      </c>
      <c r="C84" s="2" t="s">
        <v>84</v>
      </c>
      <c r="D84" s="11">
        <v>4.42</v>
      </c>
      <c r="E84" s="3">
        <v>3881137.36</v>
      </c>
      <c r="F84" s="11">
        <v>17.87</v>
      </c>
      <c r="G84" s="3">
        <v>1941.5</v>
      </c>
      <c r="H84" s="11">
        <v>4.43</v>
      </c>
      <c r="I84" s="12" t="s">
        <v>101</v>
      </c>
      <c r="J84" s="34">
        <v>17154627.1312</v>
      </c>
      <c r="K84" s="34">
        <v>34694.605</v>
      </c>
      <c r="L84" s="13">
        <v>0</v>
      </c>
      <c r="M84" s="2" t="s">
        <v>101</v>
      </c>
    </row>
    <row r="85" spans="1:13" ht="12.75">
      <c r="A85" s="2">
        <v>80</v>
      </c>
      <c r="B85" s="3">
        <v>9834</v>
      </c>
      <c r="C85" s="2" t="s">
        <v>85</v>
      </c>
      <c r="D85" s="11">
        <v>6.04</v>
      </c>
      <c r="E85" s="3">
        <v>1052224.56</v>
      </c>
      <c r="F85" s="11">
        <v>6.77</v>
      </c>
      <c r="G85" s="3">
        <v>168664.19</v>
      </c>
      <c r="H85" s="11">
        <v>6.14</v>
      </c>
      <c r="I85" s="12" t="s">
        <v>101</v>
      </c>
      <c r="J85" s="34">
        <v>6355436.3424</v>
      </c>
      <c r="K85" s="34">
        <v>1141856.5662999998</v>
      </c>
      <c r="L85" s="13">
        <v>0</v>
      </c>
      <c r="M85" s="2" t="s">
        <v>101</v>
      </c>
    </row>
    <row r="86" spans="1:13" ht="12.75">
      <c r="A86" s="2">
        <v>81</v>
      </c>
      <c r="B86" s="3">
        <v>10044</v>
      </c>
      <c r="C86" s="2" t="s">
        <v>86</v>
      </c>
      <c r="D86" s="11">
        <v>5.85</v>
      </c>
      <c r="E86" s="3">
        <v>2187712.05</v>
      </c>
      <c r="F86" s="11">
        <v>13.24</v>
      </c>
      <c r="G86" s="3">
        <v>471909.22</v>
      </c>
      <c r="H86" s="11">
        <v>7.16</v>
      </c>
      <c r="I86" s="12" t="s">
        <v>101</v>
      </c>
      <c r="J86" s="34">
        <v>12798115.492499998</v>
      </c>
      <c r="K86" s="34">
        <v>6248078.072799999</v>
      </c>
      <c r="L86" s="13">
        <v>0</v>
      </c>
      <c r="M86" s="2" t="s">
        <v>101</v>
      </c>
    </row>
    <row r="87" spans="1:13" ht="12.75">
      <c r="A87" s="2">
        <v>82</v>
      </c>
      <c r="B87" s="3">
        <v>2010</v>
      </c>
      <c r="C87" s="2" t="s">
        <v>87</v>
      </c>
      <c r="D87" s="11">
        <v>0</v>
      </c>
      <c r="E87" s="3">
        <v>346235.01</v>
      </c>
      <c r="F87" s="11">
        <v>0</v>
      </c>
      <c r="G87" s="3">
        <v>0</v>
      </c>
      <c r="H87" s="11">
        <v>0</v>
      </c>
      <c r="I87" s="12" t="s">
        <v>101</v>
      </c>
      <c r="J87" s="34">
        <v>0</v>
      </c>
      <c r="K87" s="34">
        <v>0</v>
      </c>
      <c r="L87" s="13">
        <v>0</v>
      </c>
      <c r="M87" s="2" t="s">
        <v>101</v>
      </c>
    </row>
    <row r="88" spans="1:13" ht="12.75">
      <c r="A88" s="2">
        <v>83</v>
      </c>
      <c r="B88" s="3">
        <v>18253</v>
      </c>
      <c r="C88" s="2" t="s">
        <v>88</v>
      </c>
      <c r="D88" s="11">
        <v>9.23</v>
      </c>
      <c r="E88" s="3">
        <v>1929110.03</v>
      </c>
      <c r="F88" s="11">
        <v>7.73</v>
      </c>
      <c r="G88" s="3">
        <v>541917.25</v>
      </c>
      <c r="H88" s="11">
        <v>8.9</v>
      </c>
      <c r="I88" s="12" t="s">
        <v>101</v>
      </c>
      <c r="J88" s="34">
        <v>17805685.5769</v>
      </c>
      <c r="K88" s="34">
        <v>4189020.3425000003</v>
      </c>
      <c r="L88" s="13">
        <v>0</v>
      </c>
      <c r="M88" s="2" t="s">
        <v>101</v>
      </c>
    </row>
    <row r="89" spans="1:13" ht="12.75">
      <c r="A89" s="2">
        <v>84</v>
      </c>
      <c r="B89" s="3">
        <v>6272</v>
      </c>
      <c r="C89" s="2" t="s">
        <v>89</v>
      </c>
      <c r="D89" s="11">
        <v>8.22</v>
      </c>
      <c r="E89" s="3">
        <v>1876864.07</v>
      </c>
      <c r="F89" s="11">
        <v>0.1</v>
      </c>
      <c r="G89" s="3">
        <v>99290.36</v>
      </c>
      <c r="H89" s="11">
        <v>7.82</v>
      </c>
      <c r="I89" s="12" t="s">
        <v>101</v>
      </c>
      <c r="J89" s="34">
        <v>15427822.655400002</v>
      </c>
      <c r="K89" s="34">
        <v>9929.036</v>
      </c>
      <c r="L89" s="13">
        <v>0</v>
      </c>
      <c r="M89" s="2" t="s">
        <v>101</v>
      </c>
    </row>
    <row r="90" spans="1:13" ht="12.75">
      <c r="A90" s="2">
        <v>85</v>
      </c>
      <c r="B90" s="2">
        <v>137</v>
      </c>
      <c r="C90" s="2" t="s">
        <v>90</v>
      </c>
      <c r="D90" s="11">
        <v>3.76</v>
      </c>
      <c r="E90" s="3">
        <v>8673.93</v>
      </c>
      <c r="F90" s="11">
        <v>1</v>
      </c>
      <c r="G90" s="3">
        <v>1517.97</v>
      </c>
      <c r="H90" s="11">
        <v>3.35</v>
      </c>
      <c r="I90" s="12" t="s">
        <v>101</v>
      </c>
      <c r="J90" s="34">
        <v>32613.9768</v>
      </c>
      <c r="K90" s="34">
        <v>1517.97</v>
      </c>
      <c r="L90" s="13">
        <v>0</v>
      </c>
      <c r="M90" s="2" t="s">
        <v>101</v>
      </c>
    </row>
    <row r="91" spans="1:13" ht="12.75">
      <c r="A91" s="2">
        <v>86</v>
      </c>
      <c r="B91" s="2">
        <v>218</v>
      </c>
      <c r="C91" s="2" t="s">
        <v>91</v>
      </c>
      <c r="D91" s="11">
        <v>3.24</v>
      </c>
      <c r="E91" s="3">
        <v>23142.58</v>
      </c>
      <c r="F91" s="11">
        <v>0.21</v>
      </c>
      <c r="G91" s="3">
        <v>2579.67</v>
      </c>
      <c r="H91" s="11">
        <v>2.94</v>
      </c>
      <c r="I91" s="12" t="s">
        <v>101</v>
      </c>
      <c r="J91" s="34">
        <v>74981.95920000001</v>
      </c>
      <c r="K91" s="34">
        <v>541.7307</v>
      </c>
      <c r="L91" s="13">
        <v>0</v>
      </c>
      <c r="M91" s="2" t="s">
        <v>101</v>
      </c>
    </row>
    <row r="92" spans="1:13" ht="12.75">
      <c r="A92" s="2">
        <v>87</v>
      </c>
      <c r="B92" s="2">
        <v>179</v>
      </c>
      <c r="C92" s="2" t="s">
        <v>92</v>
      </c>
      <c r="D92" s="11">
        <v>12.31</v>
      </c>
      <c r="E92" s="3">
        <v>24535.68</v>
      </c>
      <c r="F92" s="11">
        <v>2.66</v>
      </c>
      <c r="G92" s="3">
        <v>5101.63</v>
      </c>
      <c r="H92" s="11">
        <v>10.65</v>
      </c>
      <c r="I92" s="12" t="s">
        <v>101</v>
      </c>
      <c r="J92" s="34">
        <v>302034.2208</v>
      </c>
      <c r="K92" s="34">
        <v>13570.3358</v>
      </c>
      <c r="L92" s="13">
        <v>0</v>
      </c>
      <c r="M92" s="2" t="s">
        <v>101</v>
      </c>
    </row>
    <row r="93" spans="1:13" ht="12.75">
      <c r="A93" s="2">
        <v>88</v>
      </c>
      <c r="B93" s="2">
        <v>153</v>
      </c>
      <c r="C93" s="2" t="s">
        <v>93</v>
      </c>
      <c r="D93" s="11">
        <v>6.57</v>
      </c>
      <c r="E93" s="3">
        <v>25389.31</v>
      </c>
      <c r="F93" s="11">
        <v>9.22</v>
      </c>
      <c r="G93" s="3">
        <v>10099.47</v>
      </c>
      <c r="H93" s="11">
        <v>7.33</v>
      </c>
      <c r="I93" s="12" t="s">
        <v>101</v>
      </c>
      <c r="J93" s="34">
        <v>166807.7667</v>
      </c>
      <c r="K93" s="34">
        <v>93117.1134</v>
      </c>
      <c r="L93" s="13">
        <v>0</v>
      </c>
      <c r="M93" s="2" t="s">
        <v>101</v>
      </c>
    </row>
    <row r="94" spans="1:13" ht="12.75">
      <c r="A94" s="2">
        <v>89</v>
      </c>
      <c r="B94" s="2">
        <v>148</v>
      </c>
      <c r="C94" s="2" t="s">
        <v>97</v>
      </c>
      <c r="D94" s="11">
        <v>0.05</v>
      </c>
      <c r="E94" s="3">
        <v>52099.63</v>
      </c>
      <c r="F94" s="11">
        <v>1</v>
      </c>
      <c r="G94" s="3">
        <v>29089.17</v>
      </c>
      <c r="H94" s="11">
        <v>0.39</v>
      </c>
      <c r="I94" s="12" t="s">
        <v>101</v>
      </c>
      <c r="J94" s="34">
        <v>2604.9815</v>
      </c>
      <c r="K94" s="34">
        <v>29089.17</v>
      </c>
      <c r="L94" s="13">
        <v>0</v>
      </c>
      <c r="M94" s="2" t="s">
        <v>101</v>
      </c>
    </row>
    <row r="95" spans="1:13" ht="12.75">
      <c r="A95" s="2" t="s">
        <v>94</v>
      </c>
      <c r="B95" s="2">
        <v>720592</v>
      </c>
      <c r="D95" s="11"/>
      <c r="E95" s="3"/>
      <c r="F95" s="11"/>
      <c r="G95" s="3"/>
      <c r="H95" s="11"/>
      <c r="I95" s="12"/>
      <c r="J95" s="34"/>
      <c r="K95" s="34"/>
      <c r="L95" s="13"/>
      <c r="M95" s="2" t="s">
        <v>101</v>
      </c>
    </row>
    <row r="96" spans="1:13" s="1" customFormat="1" ht="12.75">
      <c r="A96" s="46" t="s">
        <v>95</v>
      </c>
      <c r="B96" s="46"/>
      <c r="C96" s="46"/>
      <c r="D96" s="14">
        <v>8.538355056650195</v>
      </c>
      <c r="E96" s="15">
        <v>119743241.01999997</v>
      </c>
      <c r="F96" s="14">
        <v>30.70138060239322</v>
      </c>
      <c r="G96" s="15">
        <v>10412778.56</v>
      </c>
      <c r="H96" s="14">
        <v>10.311447672513406</v>
      </c>
      <c r="I96" s="16"/>
      <c r="J96" s="35">
        <v>953574355.4648</v>
      </c>
      <c r="K96" s="35">
        <v>297922819.67529994</v>
      </c>
      <c r="L96" s="36"/>
      <c r="M96" s="2" t="s">
        <v>101</v>
      </c>
    </row>
    <row r="97" spans="4:12" ht="12.75">
      <c r="D97" s="11"/>
      <c r="I97" s="17"/>
      <c r="J97" s="34"/>
      <c r="K97" s="34"/>
      <c r="L97" s="13"/>
    </row>
    <row r="98" spans="4:12" ht="12.75">
      <c r="D98" s="11"/>
      <c r="H98" s="11"/>
      <c r="I98" s="17"/>
      <c r="J98" s="34"/>
      <c r="K98" s="34"/>
      <c r="L98" s="13"/>
    </row>
    <row r="99" spans="1:12" ht="18">
      <c r="A99" s="39" t="s">
        <v>0</v>
      </c>
      <c r="B99" s="39"/>
      <c r="C99" s="39"/>
      <c r="D99" s="39"/>
      <c r="E99" s="39"/>
      <c r="F99" s="39"/>
      <c r="G99" s="39"/>
      <c r="H99" s="39"/>
      <c r="I99" s="17"/>
      <c r="J99" s="34"/>
      <c r="K99" s="34"/>
      <c r="L99" s="13"/>
    </row>
    <row r="100" spans="1:12" ht="18">
      <c r="A100" s="39" t="s">
        <v>109</v>
      </c>
      <c r="B100" s="39"/>
      <c r="C100" s="39"/>
      <c r="D100" s="39"/>
      <c r="E100" s="39"/>
      <c r="F100" s="39"/>
      <c r="G100" s="39"/>
      <c r="H100" s="39"/>
      <c r="I100" s="17"/>
      <c r="J100" s="34"/>
      <c r="K100" s="34"/>
      <c r="L100" s="13"/>
    </row>
    <row r="101" spans="9:12" ht="13.5" thickBot="1">
      <c r="I101" s="17"/>
      <c r="J101" s="34"/>
      <c r="K101" s="34"/>
      <c r="L101" s="13"/>
    </row>
    <row r="102" spans="1:12" ht="12.75">
      <c r="A102" s="4"/>
      <c r="B102" s="5"/>
      <c r="C102" s="6"/>
      <c r="D102" s="40" t="s">
        <v>1</v>
      </c>
      <c r="E102" s="41"/>
      <c r="F102" s="40" t="s">
        <v>2</v>
      </c>
      <c r="G102" s="41"/>
      <c r="H102" s="7"/>
      <c r="I102" s="17"/>
      <c r="J102" s="34"/>
      <c r="K102" s="34"/>
      <c r="L102" s="13"/>
    </row>
    <row r="103" spans="1:12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17"/>
      <c r="J103" s="34"/>
      <c r="K103" s="34"/>
      <c r="L103" s="13"/>
    </row>
    <row r="104" spans="1:12" ht="11.25">
      <c r="A104" s="13">
        <v>32</v>
      </c>
      <c r="B104" s="3">
        <v>1000</v>
      </c>
      <c r="C104" s="20" t="s">
        <v>102</v>
      </c>
      <c r="D104" s="11">
        <v>5.825845970020231</v>
      </c>
      <c r="E104" s="3">
        <v>2758688.5400000005</v>
      </c>
      <c r="F104" s="11">
        <v>15.093618492749565</v>
      </c>
      <c r="G104" s="3">
        <v>177006.02000000002</v>
      </c>
      <c r="H104" s="11">
        <v>6.38464099960726</v>
      </c>
      <c r="I104" s="21"/>
      <c r="J104" s="34">
        <v>15540727.8288</v>
      </c>
      <c r="K104" s="34">
        <v>1212093.2608999999</v>
      </c>
      <c r="L104" s="13"/>
    </row>
    <row r="105" spans="1:12" ht="11.25">
      <c r="A105" s="13">
        <v>22</v>
      </c>
      <c r="B105" s="3">
        <v>5000</v>
      </c>
      <c r="C105" s="20" t="s">
        <v>103</v>
      </c>
      <c r="D105" s="11">
        <v>7.003855449330781</v>
      </c>
      <c r="E105" s="3">
        <v>6234508.390000002</v>
      </c>
      <c r="F105" s="11">
        <v>35.441174581674034</v>
      </c>
      <c r="G105" s="3">
        <v>670148.4600000001</v>
      </c>
      <c r="H105" s="11">
        <v>9.763909429865436</v>
      </c>
      <c r="I105" s="21"/>
      <c r="J105" s="34">
        <v>29423196.4353</v>
      </c>
      <c r="K105" s="34">
        <v>9386113.3127</v>
      </c>
      <c r="L105" s="13"/>
    </row>
    <row r="106" spans="1:12" ht="11.25">
      <c r="A106" s="13">
        <v>13</v>
      </c>
      <c r="B106" s="3">
        <v>10000</v>
      </c>
      <c r="C106" s="20" t="s">
        <v>104</v>
      </c>
      <c r="D106" s="11">
        <v>8.132424448503588</v>
      </c>
      <c r="E106" s="3">
        <v>15971650.889999993</v>
      </c>
      <c r="F106" s="11">
        <v>10.226468808735053</v>
      </c>
      <c r="G106" s="3">
        <v>1058301.0999999992</v>
      </c>
      <c r="H106" s="11">
        <v>8.262555728449831</v>
      </c>
      <c r="I106" s="21"/>
      <c r="J106" s="34">
        <v>95078756.84420003</v>
      </c>
      <c r="K106" s="34">
        <v>5320930.657</v>
      </c>
      <c r="L106" s="13"/>
    </row>
    <row r="107" spans="1:12" ht="11.25">
      <c r="A107" s="13">
        <v>14</v>
      </c>
      <c r="B107" s="3">
        <v>20000</v>
      </c>
      <c r="C107" s="20" t="s">
        <v>105</v>
      </c>
      <c r="D107" s="11">
        <v>4.935459124269965</v>
      </c>
      <c r="E107" s="3">
        <v>27365293.389999997</v>
      </c>
      <c r="F107" s="11">
        <v>31.944922814561966</v>
      </c>
      <c r="G107" s="3">
        <v>3147347.5600000005</v>
      </c>
      <c r="H107" s="11">
        <v>7.721457549704495</v>
      </c>
      <c r="I107" s="21"/>
      <c r="J107" s="34">
        <v>115807188.09900004</v>
      </c>
      <c r="K107" s="34">
        <v>100103972.71319999</v>
      </c>
      <c r="L107" s="13"/>
    </row>
    <row r="108" spans="1:12" ht="11.25">
      <c r="A108" s="13">
        <v>6</v>
      </c>
      <c r="B108" s="3">
        <v>100000</v>
      </c>
      <c r="C108" s="20" t="s">
        <v>106</v>
      </c>
      <c r="D108" s="11">
        <v>4.7129199128562576</v>
      </c>
      <c r="E108" s="3">
        <v>31142312.28</v>
      </c>
      <c r="F108" s="11">
        <v>64.45263344510167</v>
      </c>
      <c r="G108" s="3">
        <v>1364023.8400000008</v>
      </c>
      <c r="H108" s="11">
        <v>7.21970484093733</v>
      </c>
      <c r="I108" s="21"/>
      <c r="J108" s="34">
        <v>146771223.67680007</v>
      </c>
      <c r="K108" s="34">
        <v>87914928.56990002</v>
      </c>
      <c r="L108" s="13"/>
    </row>
    <row r="109" spans="1:12" ht="11.25">
      <c r="A109" s="22">
        <v>1</v>
      </c>
      <c r="B109" s="3">
        <v>200000</v>
      </c>
      <c r="C109" s="20" t="s">
        <v>107</v>
      </c>
      <c r="D109" s="23">
        <v>15.190000000000003</v>
      </c>
      <c r="E109" s="24">
        <v>36270787.52999997</v>
      </c>
      <c r="F109" s="23">
        <v>23.52</v>
      </c>
      <c r="G109" s="24">
        <v>3995951.58</v>
      </c>
      <c r="H109" s="23">
        <v>16.016644456370535</v>
      </c>
      <c r="I109" s="25"/>
      <c r="J109" s="37">
        <v>550953262.5806999</v>
      </c>
      <c r="K109" s="37">
        <v>93984781.16159993</v>
      </c>
      <c r="L109" s="13"/>
    </row>
    <row r="110" spans="1:12" ht="11.25">
      <c r="A110" s="22">
        <v>88</v>
      </c>
      <c r="D110" s="11">
        <v>8.538355056650195</v>
      </c>
      <c r="E110" s="3">
        <v>119743241.01999997</v>
      </c>
      <c r="F110" s="11">
        <v>30.70138060239322</v>
      </c>
      <c r="G110" s="3">
        <v>10412778.56</v>
      </c>
      <c r="H110" s="11">
        <v>10.311447672513406</v>
      </c>
      <c r="I110" s="25"/>
      <c r="J110" s="37">
        <v>953574355.4648001</v>
      </c>
      <c r="K110" s="37">
        <v>297922819.67529994</v>
      </c>
      <c r="L110" s="13"/>
    </row>
    <row r="111" spans="4:12" ht="12.75"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7"/>
      <c r="J111" s="38">
        <v>0</v>
      </c>
      <c r="K111" s="38">
        <v>0</v>
      </c>
      <c r="L111" s="13"/>
    </row>
    <row r="113" spans="1:8" ht="18">
      <c r="A113" s="39" t="s">
        <v>0</v>
      </c>
      <c r="B113" s="39"/>
      <c r="C113" s="39"/>
      <c r="D113" s="39"/>
      <c r="E113" s="39"/>
      <c r="F113" s="39"/>
      <c r="G113" s="39"/>
      <c r="H113" s="39"/>
    </row>
    <row r="114" spans="1:8" ht="18">
      <c r="A114" s="39" t="s">
        <v>109</v>
      </c>
      <c r="B114" s="39"/>
      <c r="C114" s="39"/>
      <c r="D114" s="39"/>
      <c r="E114" s="39"/>
      <c r="F114" s="39"/>
      <c r="G114" s="39"/>
      <c r="H114" s="39"/>
    </row>
    <row r="116" spans="1:8" ht="15.75">
      <c r="A116" s="42" t="s">
        <v>98</v>
      </c>
      <c r="B116" s="42"/>
      <c r="C116" s="42"/>
      <c r="D116" s="42"/>
      <c r="E116" s="42"/>
      <c r="F116" s="42"/>
      <c r="G116" s="42"/>
      <c r="H116" s="42"/>
    </row>
    <row r="118" spans="1:3" ht="12.75">
      <c r="A118" s="2">
        <v>21</v>
      </c>
      <c r="B118" s="2">
        <v>1</v>
      </c>
      <c r="C118" s="2" t="s">
        <v>27</v>
      </c>
    </row>
    <row r="119" spans="1:3" ht="12.75">
      <c r="A119" s="2">
        <v>37</v>
      </c>
      <c r="B119" s="2">
        <v>2</v>
      </c>
      <c r="C119" s="2" t="s">
        <v>42</v>
      </c>
    </row>
    <row r="120" spans="1:3" ht="12.75">
      <c r="A120" s="2">
        <v>38</v>
      </c>
      <c r="B120" s="2">
        <v>3</v>
      </c>
      <c r="C120" s="2" t="s">
        <v>43</v>
      </c>
    </row>
  </sheetData>
  <sheetProtection/>
  <mergeCells count="13">
    <mergeCell ref="A116:H116"/>
    <mergeCell ref="A99:H99"/>
    <mergeCell ref="A100:H100"/>
    <mergeCell ref="D102:E102"/>
    <mergeCell ref="F102:G102"/>
    <mergeCell ref="A113:H113"/>
    <mergeCell ref="A114:H114"/>
    <mergeCell ref="A1:H1"/>
    <mergeCell ref="A2:H2"/>
    <mergeCell ref="D4:E4"/>
    <mergeCell ref="F4:G4"/>
    <mergeCell ref="A5:C5"/>
    <mergeCell ref="A96:C96"/>
  </mergeCells>
  <conditionalFormatting sqref="D6:H11 D84:H94 D76:H80 D82:H82 D67:H74 D64:H64 D60:H61 D45:H47 D49:H58 D36:H43 D32:H32 D13:H30">
    <cfRule type="expression" priority="2" dxfId="10" stopIfTrue="1">
      <formula>$L6&gt;0</formula>
    </cfRule>
  </conditionalFormatting>
  <conditionalFormatting sqref="A121:A137 C121:C137">
    <cfRule type="expression" priority="3" dxfId="10" stopIfTrue="1">
      <formula>$A121=0</formula>
    </cfRule>
  </conditionalFormatting>
  <conditionalFormatting sqref="D111:H111">
    <cfRule type="cellIs" priority="4" dxfId="10" operator="equal" stopIfTrue="1">
      <formula>0</formula>
    </cfRule>
  </conditionalFormatting>
  <conditionalFormatting sqref="C118:C120 A118:A120">
    <cfRule type="expression" priority="1" dxfId="10" stopIfTrue="1">
      <formula>$A118=0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97" max="7" man="1"/>
    <brk id="11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">
      <selection activeCell="D7" sqref="D7:H7"/>
    </sheetView>
  </sheetViews>
  <sheetFormatPr defaultColWidth="11.421875" defaultRowHeight="12.75"/>
  <cols>
    <col min="1" max="1" width="3.28125" style="2" customWidth="1"/>
    <col min="2" max="2" width="5.8515625" style="2" hidden="1" customWidth="1"/>
    <col min="3" max="3" width="14.421875" style="2" bestFit="1" customWidth="1"/>
    <col min="4" max="8" width="12.7109375" style="2" customWidth="1"/>
    <col min="9" max="9" width="11.421875" style="27" customWidth="1"/>
    <col min="10" max="11" width="11.421875" style="28" customWidth="1"/>
    <col min="12" max="12" width="11.57421875" style="29" bestFit="1" customWidth="1"/>
    <col min="13" max="16384" width="11.421875" style="29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">
      <c r="A2" s="39" t="s">
        <v>111</v>
      </c>
      <c r="B2" s="39"/>
      <c r="C2" s="39"/>
      <c r="D2" s="39"/>
      <c r="E2" s="39"/>
      <c r="F2" s="39"/>
      <c r="G2" s="39"/>
      <c r="H2" s="39"/>
    </row>
    <row r="3" ht="13.5" thickBot="1"/>
    <row r="4" spans="1:8" ht="12.75">
      <c r="A4" s="4"/>
      <c r="B4" s="5"/>
      <c r="C4" s="6"/>
      <c r="D4" s="40" t="s">
        <v>112</v>
      </c>
      <c r="E4" s="41"/>
      <c r="F4" s="40" t="s">
        <v>113</v>
      </c>
      <c r="G4" s="41"/>
      <c r="H4" s="7"/>
    </row>
    <row r="5" spans="1:8" ht="13.5" thickBot="1">
      <c r="A5" s="43" t="s">
        <v>3</v>
      </c>
      <c r="B5" s="44"/>
      <c r="C5" s="45"/>
      <c r="D5" s="9" t="s">
        <v>4</v>
      </c>
      <c r="E5" s="8" t="s">
        <v>5</v>
      </c>
      <c r="F5" s="9" t="s">
        <v>4</v>
      </c>
      <c r="G5" s="8" t="s">
        <v>5</v>
      </c>
      <c r="H5" s="10" t="s">
        <v>6</v>
      </c>
    </row>
    <row r="6" spans="1:14" ht="12.75">
      <c r="A6" s="2">
        <v>1</v>
      </c>
      <c r="B6" s="2">
        <v>320</v>
      </c>
      <c r="C6" s="2" t="s">
        <v>7</v>
      </c>
      <c r="D6" s="11">
        <v>4.01</v>
      </c>
      <c r="E6" s="3">
        <v>102468.26</v>
      </c>
      <c r="F6" s="11">
        <v>0</v>
      </c>
      <c r="G6" s="3">
        <v>4585.92</v>
      </c>
      <c r="H6" s="11">
        <v>3.84</v>
      </c>
      <c r="I6" s="31"/>
      <c r="L6" s="28"/>
      <c r="M6" s="28"/>
      <c r="N6" s="28"/>
    </row>
    <row r="7" spans="1:14" ht="12.75">
      <c r="A7" s="2">
        <v>2</v>
      </c>
      <c r="B7" s="2">
        <v>469</v>
      </c>
      <c r="C7" s="2" t="s">
        <v>8</v>
      </c>
      <c r="D7" s="11">
        <v>0</v>
      </c>
      <c r="E7" s="3">
        <v>0</v>
      </c>
      <c r="F7" s="11">
        <v>0</v>
      </c>
      <c r="G7" s="3">
        <v>0</v>
      </c>
      <c r="H7" s="11">
        <v>0</v>
      </c>
      <c r="I7" s="31"/>
      <c r="L7" s="28"/>
      <c r="M7" s="28"/>
      <c r="N7" s="28"/>
    </row>
    <row r="8" spans="1:14" ht="12.75">
      <c r="A8" s="2">
        <v>3</v>
      </c>
      <c r="B8" s="2">
        <v>777</v>
      </c>
      <c r="C8" s="2" t="s">
        <v>9</v>
      </c>
      <c r="D8" s="11">
        <v>6.07</v>
      </c>
      <c r="E8" s="3">
        <v>282775.57</v>
      </c>
      <c r="F8" s="11">
        <v>4.03</v>
      </c>
      <c r="G8" s="3">
        <v>32531.05</v>
      </c>
      <c r="H8" s="11">
        <v>5.86</v>
      </c>
      <c r="I8" s="31"/>
      <c r="L8" s="28"/>
      <c r="M8" s="28"/>
      <c r="N8" s="28"/>
    </row>
    <row r="9" spans="1:14" ht="12.75">
      <c r="A9" s="2">
        <v>4</v>
      </c>
      <c r="B9" s="2">
        <v>309</v>
      </c>
      <c r="C9" s="2" t="s">
        <v>10</v>
      </c>
      <c r="D9" s="11">
        <v>2.41</v>
      </c>
      <c r="E9" s="3">
        <v>74278.46</v>
      </c>
      <c r="F9" s="11">
        <v>10</v>
      </c>
      <c r="G9" s="3">
        <v>190.15</v>
      </c>
      <c r="H9" s="11">
        <v>2.43</v>
      </c>
      <c r="I9" s="31"/>
      <c r="L9" s="28"/>
      <c r="M9" s="28"/>
      <c r="N9" s="28"/>
    </row>
    <row r="10" spans="1:14" ht="12.75">
      <c r="A10" s="2">
        <v>5</v>
      </c>
      <c r="B10" s="3">
        <v>1726</v>
      </c>
      <c r="C10" s="2" t="s">
        <v>11</v>
      </c>
      <c r="D10" s="11">
        <v>0.78</v>
      </c>
      <c r="E10" s="3">
        <v>204071.48</v>
      </c>
      <c r="F10" s="11">
        <v>0</v>
      </c>
      <c r="G10" s="3">
        <v>31373.67</v>
      </c>
      <c r="H10" s="11">
        <v>0.68</v>
      </c>
      <c r="I10" s="31"/>
      <c r="L10" s="28"/>
      <c r="M10" s="28"/>
      <c r="N10" s="28"/>
    </row>
    <row r="11" spans="1:14" ht="12.75">
      <c r="A11" s="2">
        <v>6</v>
      </c>
      <c r="B11" s="2">
        <v>374</v>
      </c>
      <c r="C11" s="2" t="s">
        <v>12</v>
      </c>
      <c r="D11" s="11">
        <v>0.41</v>
      </c>
      <c r="E11" s="3">
        <v>132827.29</v>
      </c>
      <c r="F11" s="11">
        <v>0.44</v>
      </c>
      <c r="G11" s="3">
        <v>3510.48</v>
      </c>
      <c r="H11" s="11">
        <v>0.41</v>
      </c>
      <c r="I11" s="31"/>
      <c r="L11" s="28"/>
      <c r="M11" s="28"/>
      <c r="N11" s="28"/>
    </row>
    <row r="12" spans="1:14" ht="12.75">
      <c r="A12" s="2">
        <v>7</v>
      </c>
      <c r="B12" s="2">
        <v>427</v>
      </c>
      <c r="C12" s="2" t="s">
        <v>13</v>
      </c>
      <c r="D12" s="11">
        <v>12.06</v>
      </c>
      <c r="E12" s="3">
        <v>123392.44</v>
      </c>
      <c r="F12" s="11">
        <v>1.45</v>
      </c>
      <c r="G12" s="3">
        <v>49917.23</v>
      </c>
      <c r="H12" s="11">
        <v>9</v>
      </c>
      <c r="I12" s="31"/>
      <c r="L12" s="28"/>
      <c r="M12" s="28"/>
      <c r="N12" s="28"/>
    </row>
    <row r="13" spans="1:14" ht="12.75">
      <c r="A13" s="2">
        <v>8</v>
      </c>
      <c r="B13" s="2">
        <v>939</v>
      </c>
      <c r="C13" s="2" t="s">
        <v>14</v>
      </c>
      <c r="D13" s="11">
        <v>6.14</v>
      </c>
      <c r="E13" s="3">
        <v>234543.6</v>
      </c>
      <c r="F13" s="11">
        <v>0.07</v>
      </c>
      <c r="G13" s="3">
        <v>16491.81</v>
      </c>
      <c r="H13" s="11">
        <v>5.74</v>
      </c>
      <c r="I13" s="31"/>
      <c r="L13" s="28"/>
      <c r="M13" s="28"/>
      <c r="N13" s="28"/>
    </row>
    <row r="14" spans="1:14" ht="12.75">
      <c r="A14" s="2">
        <v>9</v>
      </c>
      <c r="B14" s="3">
        <v>14618</v>
      </c>
      <c r="C14" s="2" t="s">
        <v>15</v>
      </c>
      <c r="D14" s="11">
        <v>5.88</v>
      </c>
      <c r="E14" s="3">
        <v>3404756.97</v>
      </c>
      <c r="F14" s="11">
        <v>0.04</v>
      </c>
      <c r="G14" s="3">
        <v>738478.99</v>
      </c>
      <c r="H14" s="11">
        <v>4.84</v>
      </c>
      <c r="I14" s="31"/>
      <c r="L14" s="28"/>
      <c r="M14" s="28"/>
      <c r="N14" s="28"/>
    </row>
    <row r="15" spans="1:14" ht="12.75">
      <c r="A15" s="2">
        <v>10</v>
      </c>
      <c r="B15" s="3">
        <v>2034</v>
      </c>
      <c r="C15" s="2" t="s">
        <v>16</v>
      </c>
      <c r="D15" s="11">
        <v>0</v>
      </c>
      <c r="E15" s="3">
        <v>0</v>
      </c>
      <c r="F15" s="11">
        <v>0</v>
      </c>
      <c r="G15" s="3">
        <v>0</v>
      </c>
      <c r="H15" s="11">
        <v>0</v>
      </c>
      <c r="I15" s="31"/>
      <c r="L15" s="28"/>
      <c r="M15" s="28"/>
      <c r="N15" s="28"/>
    </row>
    <row r="16" spans="1:14" ht="12.75">
      <c r="A16" s="2">
        <v>11</v>
      </c>
      <c r="B16" s="3">
        <v>2136</v>
      </c>
      <c r="C16" s="2" t="s">
        <v>17</v>
      </c>
      <c r="D16" s="11">
        <v>0.97</v>
      </c>
      <c r="E16" s="3">
        <v>303424.8</v>
      </c>
      <c r="F16" s="11">
        <v>98.27</v>
      </c>
      <c r="G16" s="3">
        <v>93776.27</v>
      </c>
      <c r="H16" s="11">
        <v>23.94</v>
      </c>
      <c r="I16" s="31"/>
      <c r="L16" s="28"/>
      <c r="M16" s="28"/>
      <c r="N16" s="28"/>
    </row>
    <row r="17" spans="1:14" ht="12.75">
      <c r="A17" s="2">
        <v>12</v>
      </c>
      <c r="B17" s="2">
        <v>205</v>
      </c>
      <c r="C17" s="2" t="s">
        <v>18</v>
      </c>
      <c r="D17" s="11">
        <v>16.94</v>
      </c>
      <c r="E17" s="3">
        <v>90568.25</v>
      </c>
      <c r="F17" s="11">
        <v>2.72</v>
      </c>
      <c r="G17" s="3">
        <v>5780.45</v>
      </c>
      <c r="H17" s="11">
        <v>16.09</v>
      </c>
      <c r="I17" s="31"/>
      <c r="L17" s="28"/>
      <c r="M17" s="28"/>
      <c r="N17" s="28"/>
    </row>
    <row r="18" spans="1:14" ht="12.75">
      <c r="A18" s="2">
        <v>13</v>
      </c>
      <c r="B18" s="3">
        <v>6987</v>
      </c>
      <c r="C18" s="2" t="s">
        <v>19</v>
      </c>
      <c r="D18" s="11">
        <v>17.3</v>
      </c>
      <c r="E18" s="3">
        <v>1163879.41</v>
      </c>
      <c r="F18" s="11">
        <v>1.59</v>
      </c>
      <c r="G18" s="3">
        <v>311903.75</v>
      </c>
      <c r="H18" s="11">
        <v>13.98</v>
      </c>
      <c r="I18" s="31"/>
      <c r="L18" s="28"/>
      <c r="M18" s="28"/>
      <c r="N18" s="28"/>
    </row>
    <row r="19" spans="1:14" ht="12.75">
      <c r="A19" s="2">
        <v>14</v>
      </c>
      <c r="B19" s="3">
        <v>1533</v>
      </c>
      <c r="C19" s="2" t="s">
        <v>20</v>
      </c>
      <c r="D19" s="11">
        <v>9.21</v>
      </c>
      <c r="E19" s="3">
        <v>229718.43</v>
      </c>
      <c r="F19" s="11">
        <v>0.05</v>
      </c>
      <c r="G19" s="3">
        <v>52335.72</v>
      </c>
      <c r="H19" s="11">
        <v>7.51</v>
      </c>
      <c r="I19" s="31"/>
      <c r="L19" s="28"/>
      <c r="M19" s="28"/>
      <c r="N19" s="28"/>
    </row>
    <row r="20" spans="1:14" ht="12.75">
      <c r="A20" s="2">
        <v>15</v>
      </c>
      <c r="B20" s="3">
        <v>1669</v>
      </c>
      <c r="C20" s="2" t="s">
        <v>21</v>
      </c>
      <c r="D20" s="11">
        <v>0</v>
      </c>
      <c r="E20" s="3">
        <v>235308.75</v>
      </c>
      <c r="F20" s="11">
        <v>1</v>
      </c>
      <c r="G20" s="3">
        <v>58862.97</v>
      </c>
      <c r="H20" s="11">
        <v>0.2</v>
      </c>
      <c r="I20" s="31"/>
      <c r="L20" s="28"/>
      <c r="M20" s="28"/>
      <c r="N20" s="28"/>
    </row>
    <row r="21" spans="1:14" ht="12.75">
      <c r="A21" s="2">
        <v>16</v>
      </c>
      <c r="B21" s="3">
        <v>2081</v>
      </c>
      <c r="C21" s="2" t="s">
        <v>22</v>
      </c>
      <c r="D21" s="11">
        <v>0</v>
      </c>
      <c r="E21" s="3">
        <v>0</v>
      </c>
      <c r="F21" s="11">
        <v>0</v>
      </c>
      <c r="G21" s="3">
        <v>0</v>
      </c>
      <c r="H21" s="11">
        <v>0</v>
      </c>
      <c r="I21" s="31"/>
      <c r="L21" s="28"/>
      <c r="M21" s="28"/>
      <c r="N21" s="28"/>
    </row>
    <row r="22" spans="1:14" ht="12.75">
      <c r="A22" s="2">
        <v>17</v>
      </c>
      <c r="B22" s="3">
        <v>11609</v>
      </c>
      <c r="C22" s="2" t="s">
        <v>23</v>
      </c>
      <c r="D22" s="11">
        <v>1.65</v>
      </c>
      <c r="E22" s="3">
        <v>1477005.15</v>
      </c>
      <c r="F22" s="11">
        <v>0.91</v>
      </c>
      <c r="G22" s="3">
        <v>111423.21</v>
      </c>
      <c r="H22" s="11">
        <v>1.6</v>
      </c>
      <c r="I22" s="31"/>
      <c r="L22" s="28"/>
      <c r="M22" s="28"/>
      <c r="N22" s="28"/>
    </row>
    <row r="23" spans="1:14" ht="12.75">
      <c r="A23" s="2">
        <v>18</v>
      </c>
      <c r="B23" s="3">
        <v>14786</v>
      </c>
      <c r="C23" s="2" t="s">
        <v>24</v>
      </c>
      <c r="D23" s="11">
        <v>6.1</v>
      </c>
      <c r="E23" s="3">
        <v>2696273.55</v>
      </c>
      <c r="F23" s="11">
        <v>0.49</v>
      </c>
      <c r="G23" s="3">
        <v>1078935.88</v>
      </c>
      <c r="H23" s="11">
        <v>4.5</v>
      </c>
      <c r="I23" s="31"/>
      <c r="L23" s="28"/>
      <c r="M23" s="28"/>
      <c r="N23" s="28"/>
    </row>
    <row r="24" spans="1:14" ht="12.75">
      <c r="A24" s="2">
        <v>19</v>
      </c>
      <c r="B24" s="3">
        <v>13881</v>
      </c>
      <c r="C24" s="2" t="s">
        <v>25</v>
      </c>
      <c r="D24" s="11">
        <v>1.65</v>
      </c>
      <c r="E24" s="3">
        <v>2501717.23</v>
      </c>
      <c r="F24" s="11">
        <v>2.64</v>
      </c>
      <c r="G24" s="3">
        <v>458142.14</v>
      </c>
      <c r="H24" s="11">
        <v>1.8</v>
      </c>
      <c r="I24" s="31"/>
      <c r="L24" s="28"/>
      <c r="M24" s="28"/>
      <c r="N24" s="28"/>
    </row>
    <row r="25" spans="1:14" ht="12.75">
      <c r="A25" s="2">
        <v>20</v>
      </c>
      <c r="B25" s="2">
        <v>151</v>
      </c>
      <c r="C25" s="2" t="s">
        <v>26</v>
      </c>
      <c r="D25" s="11">
        <v>0.45</v>
      </c>
      <c r="E25" s="3">
        <v>30063.24</v>
      </c>
      <c r="F25" s="11">
        <v>16.59</v>
      </c>
      <c r="G25" s="3">
        <v>4878.87</v>
      </c>
      <c r="H25" s="11">
        <v>2.71</v>
      </c>
      <c r="I25" s="31"/>
      <c r="L25" s="28"/>
      <c r="M25" s="28"/>
      <c r="N25" s="28"/>
    </row>
    <row r="26" spans="1:14" ht="12.75">
      <c r="A26" s="2">
        <v>21</v>
      </c>
      <c r="B26" s="2">
        <v>239</v>
      </c>
      <c r="C26" s="2" t="s">
        <v>27</v>
      </c>
      <c r="D26" s="11">
        <v>0</v>
      </c>
      <c r="E26" s="3">
        <v>0</v>
      </c>
      <c r="F26" s="11">
        <v>0</v>
      </c>
      <c r="G26" s="3">
        <v>0</v>
      </c>
      <c r="H26" s="11">
        <v>0</v>
      </c>
      <c r="I26" s="31"/>
      <c r="L26" s="28"/>
      <c r="M26" s="28"/>
      <c r="N26" s="28"/>
    </row>
    <row r="27" spans="1:14" ht="12.75">
      <c r="A27" s="2">
        <v>22</v>
      </c>
      <c r="B27" s="3">
        <v>1081</v>
      </c>
      <c r="C27" s="2" t="s">
        <v>28</v>
      </c>
      <c r="D27" s="11">
        <v>6.41</v>
      </c>
      <c r="E27" s="3">
        <v>127364.89</v>
      </c>
      <c r="F27" s="11">
        <v>11.73</v>
      </c>
      <c r="G27" s="3">
        <v>9958.47</v>
      </c>
      <c r="H27" s="11">
        <v>6.79</v>
      </c>
      <c r="I27" s="31"/>
      <c r="L27" s="28"/>
      <c r="M27" s="28"/>
      <c r="N27" s="28"/>
    </row>
    <row r="28" spans="1:14" ht="12.75">
      <c r="A28" s="2">
        <v>23</v>
      </c>
      <c r="B28" s="2">
        <v>602</v>
      </c>
      <c r="C28" s="2" t="s">
        <v>29</v>
      </c>
      <c r="D28" s="11">
        <v>5.09</v>
      </c>
      <c r="E28" s="3">
        <v>126372.35</v>
      </c>
      <c r="F28" s="11">
        <v>3.07</v>
      </c>
      <c r="G28" s="3">
        <v>19518.73</v>
      </c>
      <c r="H28" s="11">
        <v>4.82</v>
      </c>
      <c r="I28" s="31"/>
      <c r="L28" s="28"/>
      <c r="M28" s="28"/>
      <c r="N28" s="28"/>
    </row>
    <row r="29" spans="1:14" ht="12.75">
      <c r="A29" s="2">
        <v>24</v>
      </c>
      <c r="B29" s="2">
        <v>508</v>
      </c>
      <c r="C29" s="2" t="s">
        <v>30</v>
      </c>
      <c r="D29" s="11">
        <v>3.09</v>
      </c>
      <c r="E29" s="3">
        <v>136832</v>
      </c>
      <c r="F29" s="11">
        <v>8.25</v>
      </c>
      <c r="G29" s="3">
        <v>1664.9</v>
      </c>
      <c r="H29" s="11">
        <v>3.15</v>
      </c>
      <c r="I29" s="31"/>
      <c r="L29" s="28"/>
      <c r="M29" s="28"/>
      <c r="N29" s="28"/>
    </row>
    <row r="30" spans="1:14" ht="12.75">
      <c r="A30" s="2">
        <v>25</v>
      </c>
      <c r="B30" s="3">
        <v>1519</v>
      </c>
      <c r="C30" s="2" t="s">
        <v>31</v>
      </c>
      <c r="D30" s="11">
        <v>2.44</v>
      </c>
      <c r="E30" s="3">
        <v>300739.25</v>
      </c>
      <c r="F30" s="11">
        <v>0.43</v>
      </c>
      <c r="G30" s="3">
        <v>62724.41</v>
      </c>
      <c r="H30" s="11">
        <v>2.1</v>
      </c>
      <c r="I30" s="31"/>
      <c r="L30" s="28"/>
      <c r="M30" s="28"/>
      <c r="N30" s="28"/>
    </row>
    <row r="31" spans="1:14" ht="12.75">
      <c r="A31" s="2">
        <v>26</v>
      </c>
      <c r="B31" s="2">
        <v>252</v>
      </c>
      <c r="C31" s="2" t="s">
        <v>32</v>
      </c>
      <c r="D31" s="11">
        <v>18.27</v>
      </c>
      <c r="E31" s="3">
        <v>3350.66</v>
      </c>
      <c r="F31" s="11">
        <v>41.25</v>
      </c>
      <c r="G31" s="3">
        <v>42567.25</v>
      </c>
      <c r="H31" s="11">
        <v>39.58</v>
      </c>
      <c r="I31" s="31"/>
      <c r="L31" s="28"/>
      <c r="M31" s="28"/>
      <c r="N31" s="28"/>
    </row>
    <row r="32" spans="1:14" ht="12.75">
      <c r="A32" s="2">
        <v>27</v>
      </c>
      <c r="B32" s="3">
        <v>3725</v>
      </c>
      <c r="C32" s="2" t="s">
        <v>33</v>
      </c>
      <c r="D32" s="11">
        <v>1.11</v>
      </c>
      <c r="E32" s="3">
        <v>498567.25</v>
      </c>
      <c r="F32" s="11">
        <v>65.2</v>
      </c>
      <c r="G32" s="3">
        <v>22087.65</v>
      </c>
      <c r="H32" s="11">
        <v>3.83</v>
      </c>
      <c r="I32" s="31"/>
      <c r="L32" s="28"/>
      <c r="M32" s="28"/>
      <c r="N32" s="28"/>
    </row>
    <row r="33" spans="1:14" ht="12.75">
      <c r="A33" s="2">
        <v>28</v>
      </c>
      <c r="B33" s="3">
        <v>2976</v>
      </c>
      <c r="C33" s="2" t="s">
        <v>34</v>
      </c>
      <c r="D33" s="11">
        <v>11.1</v>
      </c>
      <c r="E33" s="3">
        <v>49959.73</v>
      </c>
      <c r="F33" s="11">
        <v>77.38</v>
      </c>
      <c r="G33" s="3">
        <v>51159.2</v>
      </c>
      <c r="H33" s="11">
        <v>44.64</v>
      </c>
      <c r="I33" s="31"/>
      <c r="L33" s="28"/>
      <c r="M33" s="28"/>
      <c r="N33" s="28"/>
    </row>
    <row r="34" spans="1:14" ht="12.75">
      <c r="A34" s="2">
        <v>29</v>
      </c>
      <c r="B34" s="3">
        <v>5457</v>
      </c>
      <c r="C34" s="2" t="s">
        <v>35</v>
      </c>
      <c r="D34" s="11">
        <v>3.51</v>
      </c>
      <c r="E34" s="3">
        <v>1468026.14</v>
      </c>
      <c r="F34" s="11">
        <v>2.6</v>
      </c>
      <c r="G34" s="3">
        <v>218164.92</v>
      </c>
      <c r="H34" s="11">
        <v>3.39</v>
      </c>
      <c r="I34" s="31"/>
      <c r="L34" s="28"/>
      <c r="M34" s="28"/>
      <c r="N34" s="28"/>
    </row>
    <row r="35" spans="1:14" ht="12.75">
      <c r="A35" s="2">
        <v>30</v>
      </c>
      <c r="B35" s="3">
        <v>27406</v>
      </c>
      <c r="C35" s="2" t="s">
        <v>36</v>
      </c>
      <c r="D35" s="11">
        <v>12.65</v>
      </c>
      <c r="E35" s="3">
        <v>5630047.11</v>
      </c>
      <c r="F35" s="11">
        <v>2.41</v>
      </c>
      <c r="G35" s="3">
        <v>1536834.94</v>
      </c>
      <c r="H35" s="11">
        <v>10.46</v>
      </c>
      <c r="I35" s="31"/>
      <c r="L35" s="28"/>
      <c r="M35" s="28"/>
      <c r="N35" s="28"/>
    </row>
    <row r="36" spans="1:14" ht="12.75">
      <c r="A36" s="2">
        <v>31</v>
      </c>
      <c r="B36" s="2">
        <v>239</v>
      </c>
      <c r="C36" s="2" t="s">
        <v>37</v>
      </c>
      <c r="D36" s="11">
        <v>6.03</v>
      </c>
      <c r="E36" s="3">
        <v>28074.83</v>
      </c>
      <c r="F36" s="11">
        <v>0</v>
      </c>
      <c r="G36" s="3">
        <v>0</v>
      </c>
      <c r="H36" s="11">
        <v>6.03</v>
      </c>
      <c r="I36" s="31"/>
      <c r="L36" s="28"/>
      <c r="M36" s="28"/>
      <c r="N36" s="28"/>
    </row>
    <row r="37" spans="1:14" ht="12.75">
      <c r="A37" s="2">
        <v>32</v>
      </c>
      <c r="B37" s="3">
        <v>11582</v>
      </c>
      <c r="C37" s="2" t="s">
        <v>38</v>
      </c>
      <c r="D37" s="11">
        <v>15.02</v>
      </c>
      <c r="E37" s="3">
        <v>3465086.96</v>
      </c>
      <c r="F37" s="11">
        <v>14.99</v>
      </c>
      <c r="G37" s="3">
        <v>241290.14</v>
      </c>
      <c r="H37" s="11">
        <v>15.02</v>
      </c>
      <c r="I37" s="31"/>
      <c r="L37" s="28"/>
      <c r="M37" s="28"/>
      <c r="N37" s="28"/>
    </row>
    <row r="38" spans="1:14" ht="12.75">
      <c r="A38" s="2">
        <v>33</v>
      </c>
      <c r="B38" s="3">
        <v>1135</v>
      </c>
      <c r="C38" s="2" t="s">
        <v>39</v>
      </c>
      <c r="D38" s="11">
        <v>4.73</v>
      </c>
      <c r="E38" s="3">
        <v>129256.22</v>
      </c>
      <c r="F38" s="11">
        <v>3.49</v>
      </c>
      <c r="G38" s="3">
        <v>8497.6</v>
      </c>
      <c r="H38" s="11">
        <v>4.65</v>
      </c>
      <c r="I38" s="31"/>
      <c r="L38" s="28"/>
      <c r="M38" s="28"/>
      <c r="N38" s="28"/>
    </row>
    <row r="39" spans="1:14" ht="12.75">
      <c r="A39" s="2">
        <v>34</v>
      </c>
      <c r="B39" s="3">
        <v>4087</v>
      </c>
      <c r="C39" s="2" t="s">
        <v>40</v>
      </c>
      <c r="D39" s="11">
        <v>12.58</v>
      </c>
      <c r="E39" s="3">
        <v>856153.38</v>
      </c>
      <c r="F39" s="11">
        <v>0.21</v>
      </c>
      <c r="G39" s="3">
        <v>264690.61</v>
      </c>
      <c r="H39" s="11">
        <v>9.66</v>
      </c>
      <c r="I39" s="31"/>
      <c r="L39" s="28"/>
      <c r="M39" s="28"/>
      <c r="N39" s="28"/>
    </row>
    <row r="40" spans="1:14" ht="12.75">
      <c r="A40" s="2">
        <v>35</v>
      </c>
      <c r="B40" s="2">
        <v>427</v>
      </c>
      <c r="C40" s="2" t="s">
        <v>99</v>
      </c>
      <c r="D40" s="11">
        <v>2.42</v>
      </c>
      <c r="E40" s="3">
        <v>114283.83</v>
      </c>
      <c r="F40" s="11">
        <v>45.85</v>
      </c>
      <c r="G40" s="3">
        <v>14115.11</v>
      </c>
      <c r="H40" s="11">
        <v>7.19</v>
      </c>
      <c r="I40" s="31"/>
      <c r="L40" s="28"/>
      <c r="M40" s="28"/>
      <c r="N40" s="28"/>
    </row>
    <row r="41" spans="1:14" ht="12.75">
      <c r="A41" s="2">
        <v>36</v>
      </c>
      <c r="B41" s="3">
        <v>17018</v>
      </c>
      <c r="C41" s="2" t="s">
        <v>41</v>
      </c>
      <c r="D41" s="11">
        <v>5.01</v>
      </c>
      <c r="E41" s="3">
        <v>2481886.3</v>
      </c>
      <c r="F41" s="11">
        <v>34.92</v>
      </c>
      <c r="G41" s="3">
        <v>476683.38</v>
      </c>
      <c r="H41" s="11">
        <v>9.83</v>
      </c>
      <c r="I41" s="31"/>
      <c r="L41" s="28"/>
      <c r="M41" s="28"/>
      <c r="N41" s="28"/>
    </row>
    <row r="42" spans="1:14" ht="12.75">
      <c r="A42" s="2">
        <v>37</v>
      </c>
      <c r="B42" s="2">
        <v>129</v>
      </c>
      <c r="C42" s="2" t="s">
        <v>42</v>
      </c>
      <c r="D42" s="11">
        <v>0</v>
      </c>
      <c r="E42" s="3">
        <v>0</v>
      </c>
      <c r="F42" s="11">
        <v>0</v>
      </c>
      <c r="G42" s="3">
        <v>0</v>
      </c>
      <c r="H42" s="11">
        <v>0</v>
      </c>
      <c r="I42" s="31"/>
      <c r="L42" s="28"/>
      <c r="M42" s="28"/>
      <c r="N42" s="28"/>
    </row>
    <row r="43" spans="1:14" ht="12.75">
      <c r="A43" s="2">
        <v>38</v>
      </c>
      <c r="B43" s="2">
        <v>488</v>
      </c>
      <c r="C43" s="2" t="s">
        <v>43</v>
      </c>
      <c r="D43" s="11">
        <v>0</v>
      </c>
      <c r="E43" s="3">
        <v>0</v>
      </c>
      <c r="F43" s="11">
        <v>0</v>
      </c>
      <c r="G43" s="3">
        <v>0</v>
      </c>
      <c r="H43" s="11">
        <v>0</v>
      </c>
      <c r="I43" s="31"/>
      <c r="L43" s="28"/>
      <c r="M43" s="28"/>
      <c r="N43" s="28"/>
    </row>
    <row r="44" spans="1:14" ht="12.75">
      <c r="A44" s="2">
        <v>39</v>
      </c>
      <c r="B44" s="3">
        <v>2818</v>
      </c>
      <c r="C44" s="2" t="s">
        <v>44</v>
      </c>
      <c r="D44" s="11">
        <v>14.93</v>
      </c>
      <c r="E44" s="3">
        <v>770480.07</v>
      </c>
      <c r="F44" s="11">
        <v>10.29</v>
      </c>
      <c r="G44" s="3">
        <v>280639.49</v>
      </c>
      <c r="H44" s="11">
        <v>13.69</v>
      </c>
      <c r="I44" s="31"/>
      <c r="L44" s="28"/>
      <c r="M44" s="28"/>
      <c r="N44" s="28"/>
    </row>
    <row r="45" spans="1:14" ht="12.75">
      <c r="A45" s="2">
        <v>40</v>
      </c>
      <c r="B45" s="3">
        <v>20222</v>
      </c>
      <c r="C45" s="2" t="s">
        <v>45</v>
      </c>
      <c r="D45" s="11">
        <v>4.81</v>
      </c>
      <c r="E45" s="3">
        <v>4737680.49</v>
      </c>
      <c r="F45" s="11">
        <v>0.65</v>
      </c>
      <c r="G45" s="3">
        <v>904816.55</v>
      </c>
      <c r="H45" s="11">
        <v>4.14</v>
      </c>
      <c r="I45" s="31"/>
      <c r="L45" s="28"/>
      <c r="M45" s="28"/>
      <c r="N45" s="28"/>
    </row>
    <row r="46" spans="1:14" ht="12.75">
      <c r="A46" s="2">
        <v>41</v>
      </c>
      <c r="B46" s="2">
        <v>313</v>
      </c>
      <c r="C46" s="2" t="s">
        <v>46</v>
      </c>
      <c r="D46" s="11">
        <v>2.54</v>
      </c>
      <c r="E46" s="3">
        <v>166685.3</v>
      </c>
      <c r="F46" s="11">
        <v>0</v>
      </c>
      <c r="G46" s="3">
        <v>2710.66</v>
      </c>
      <c r="H46" s="11">
        <v>2.5</v>
      </c>
      <c r="I46" s="31"/>
      <c r="L46" s="28"/>
      <c r="M46" s="28"/>
      <c r="N46" s="28"/>
    </row>
    <row r="47" spans="1:14" ht="12.75">
      <c r="A47" s="2">
        <v>42</v>
      </c>
      <c r="B47" s="3">
        <v>4172</v>
      </c>
      <c r="C47" s="2" t="s">
        <v>47</v>
      </c>
      <c r="D47" s="11">
        <v>2.61</v>
      </c>
      <c r="E47" s="3">
        <v>433983.44</v>
      </c>
      <c r="F47" s="11">
        <v>0</v>
      </c>
      <c r="G47" s="3">
        <v>110009.9</v>
      </c>
      <c r="H47" s="11">
        <v>2.08</v>
      </c>
      <c r="I47" s="31"/>
      <c r="L47" s="28"/>
      <c r="M47" s="28"/>
      <c r="N47" s="28"/>
    </row>
    <row r="48" spans="1:14" ht="12.75">
      <c r="A48" s="2">
        <v>43</v>
      </c>
      <c r="B48" s="3">
        <v>2305</v>
      </c>
      <c r="C48" s="2" t="s">
        <v>48</v>
      </c>
      <c r="D48" s="11">
        <v>0</v>
      </c>
      <c r="E48" s="3">
        <v>0</v>
      </c>
      <c r="F48" s="11">
        <v>0</v>
      </c>
      <c r="G48" s="3">
        <v>0</v>
      </c>
      <c r="H48" s="11">
        <v>0</v>
      </c>
      <c r="I48" s="31"/>
      <c r="L48" s="28"/>
      <c r="M48" s="28"/>
      <c r="N48" s="28"/>
    </row>
    <row r="49" spans="1:14" ht="12.75">
      <c r="A49" s="2">
        <v>44</v>
      </c>
      <c r="B49" s="2">
        <v>488</v>
      </c>
      <c r="C49" s="2" t="s">
        <v>49</v>
      </c>
      <c r="D49" s="11">
        <v>10.1</v>
      </c>
      <c r="E49" s="3">
        <v>255981.33</v>
      </c>
      <c r="F49" s="11">
        <v>2.12</v>
      </c>
      <c r="G49" s="3">
        <v>12083.56</v>
      </c>
      <c r="H49" s="11">
        <v>9.74</v>
      </c>
      <c r="I49" s="31"/>
      <c r="L49" s="28"/>
      <c r="M49" s="28"/>
      <c r="N49" s="28"/>
    </row>
    <row r="50" spans="1:14" ht="12.75">
      <c r="A50" s="2">
        <v>45</v>
      </c>
      <c r="B50" s="3">
        <v>61983</v>
      </c>
      <c r="C50" s="2" t="s">
        <v>50</v>
      </c>
      <c r="D50" s="11">
        <v>3.28</v>
      </c>
      <c r="E50" s="3">
        <v>12276412.41</v>
      </c>
      <c r="F50" s="11">
        <v>26</v>
      </c>
      <c r="G50" s="3">
        <v>1955587.03</v>
      </c>
      <c r="H50" s="11">
        <v>6.4</v>
      </c>
      <c r="I50" s="31"/>
      <c r="L50" s="28"/>
      <c r="M50" s="28"/>
      <c r="N50" s="28"/>
    </row>
    <row r="51" spans="1:14" ht="12.75">
      <c r="A51" s="2">
        <v>46</v>
      </c>
      <c r="B51" s="3">
        <v>1862</v>
      </c>
      <c r="C51" s="2" t="s">
        <v>51</v>
      </c>
      <c r="D51" s="11">
        <v>1</v>
      </c>
      <c r="E51" s="3">
        <v>441569.07</v>
      </c>
      <c r="F51" s="11">
        <v>164</v>
      </c>
      <c r="G51" s="3">
        <v>197.96</v>
      </c>
      <c r="H51" s="11">
        <v>1.08</v>
      </c>
      <c r="I51" s="31"/>
      <c r="L51" s="28"/>
      <c r="M51" s="28"/>
      <c r="N51" s="28"/>
    </row>
    <row r="52" spans="1:14" ht="12.75">
      <c r="A52" s="2">
        <v>47</v>
      </c>
      <c r="B52" s="2">
        <v>641</v>
      </c>
      <c r="C52" s="2" t="s">
        <v>52</v>
      </c>
      <c r="D52" s="11">
        <v>7.57</v>
      </c>
      <c r="E52" s="3">
        <v>142760.58</v>
      </c>
      <c r="F52" s="11">
        <v>1.25</v>
      </c>
      <c r="G52" s="3">
        <v>99027.51</v>
      </c>
      <c r="H52" s="11">
        <v>4.98</v>
      </c>
      <c r="I52" s="31"/>
      <c r="L52" s="28"/>
      <c r="M52" s="28"/>
      <c r="N52" s="28"/>
    </row>
    <row r="53" spans="1:14" ht="12.75">
      <c r="A53" s="2">
        <v>48</v>
      </c>
      <c r="B53" s="2">
        <v>253</v>
      </c>
      <c r="C53" s="2" t="s">
        <v>53</v>
      </c>
      <c r="D53" s="11">
        <v>5.92</v>
      </c>
      <c r="E53" s="3">
        <v>42846.28</v>
      </c>
      <c r="F53" s="11">
        <v>4.35</v>
      </c>
      <c r="G53" s="3">
        <v>12759.96</v>
      </c>
      <c r="H53" s="11">
        <v>5.55</v>
      </c>
      <c r="I53" s="31"/>
      <c r="L53" s="28"/>
      <c r="M53" s="28"/>
      <c r="N53" s="28"/>
    </row>
    <row r="54" spans="1:14" ht="12.75">
      <c r="A54" s="2">
        <v>49</v>
      </c>
      <c r="B54" s="3">
        <v>5646</v>
      </c>
      <c r="C54" s="2" t="s">
        <v>54</v>
      </c>
      <c r="D54" s="11">
        <v>1.3</v>
      </c>
      <c r="E54" s="3">
        <v>1127081.81</v>
      </c>
      <c r="F54" s="11">
        <v>1.61</v>
      </c>
      <c r="G54" s="3">
        <v>151292.32</v>
      </c>
      <c r="H54" s="11">
        <v>1.34</v>
      </c>
      <c r="I54" s="31"/>
      <c r="L54" s="28"/>
      <c r="M54" s="28"/>
      <c r="N54" s="28"/>
    </row>
    <row r="55" spans="1:14" ht="12.75">
      <c r="A55" s="2">
        <v>50</v>
      </c>
      <c r="B55" s="2">
        <v>377</v>
      </c>
      <c r="C55" s="2" t="s">
        <v>55</v>
      </c>
      <c r="D55" s="11">
        <v>12.2</v>
      </c>
      <c r="E55" s="3">
        <v>124189.57</v>
      </c>
      <c r="F55" s="11">
        <v>5.97</v>
      </c>
      <c r="G55" s="3">
        <v>73984.37</v>
      </c>
      <c r="H55" s="11">
        <v>9.87</v>
      </c>
      <c r="I55" s="31"/>
      <c r="L55" s="28"/>
      <c r="M55" s="28"/>
      <c r="N55" s="28"/>
    </row>
    <row r="56" spans="1:14" ht="12.75">
      <c r="A56" s="2">
        <v>51</v>
      </c>
      <c r="B56" s="3">
        <v>8384</v>
      </c>
      <c r="C56" s="2" t="s">
        <v>56</v>
      </c>
      <c r="D56" s="11">
        <v>6.43</v>
      </c>
      <c r="E56" s="3">
        <v>1176087.05</v>
      </c>
      <c r="F56" s="11">
        <v>4.08</v>
      </c>
      <c r="G56" s="3">
        <v>61000.13</v>
      </c>
      <c r="H56" s="11">
        <v>6.31</v>
      </c>
      <c r="I56" s="31"/>
      <c r="L56" s="28"/>
      <c r="M56" s="28"/>
      <c r="N56" s="28"/>
    </row>
    <row r="57" spans="1:14" ht="12.75">
      <c r="A57" s="2">
        <v>52</v>
      </c>
      <c r="B57" s="3">
        <v>1430</v>
      </c>
      <c r="C57" s="2" t="s">
        <v>57</v>
      </c>
      <c r="D57" s="11">
        <v>6.28</v>
      </c>
      <c r="E57" s="3">
        <v>155550.71</v>
      </c>
      <c r="F57" s="11">
        <v>4.45</v>
      </c>
      <c r="G57" s="3">
        <v>63276.1</v>
      </c>
      <c r="H57" s="11">
        <v>5.75</v>
      </c>
      <c r="I57" s="31"/>
      <c r="L57" s="28"/>
      <c r="M57" s="28"/>
      <c r="N57" s="28"/>
    </row>
    <row r="58" spans="1:14" ht="12.75">
      <c r="A58" s="2">
        <v>53</v>
      </c>
      <c r="B58" s="3">
        <v>6045</v>
      </c>
      <c r="C58" s="2" t="s">
        <v>58</v>
      </c>
      <c r="D58" s="11">
        <v>10.53</v>
      </c>
      <c r="E58" s="3">
        <v>1144532.5</v>
      </c>
      <c r="F58" s="11">
        <v>5.18</v>
      </c>
      <c r="G58" s="3">
        <v>61190.16</v>
      </c>
      <c r="H58" s="11">
        <v>10.26</v>
      </c>
      <c r="I58" s="31"/>
      <c r="L58" s="28"/>
      <c r="M58" s="28"/>
      <c r="N58" s="28"/>
    </row>
    <row r="59" spans="1:14" ht="12.75">
      <c r="A59" s="2">
        <v>54</v>
      </c>
      <c r="B59" s="2">
        <v>602</v>
      </c>
      <c r="C59" s="2" t="s">
        <v>59</v>
      </c>
      <c r="D59" s="11">
        <v>0</v>
      </c>
      <c r="E59" s="3">
        <v>0</v>
      </c>
      <c r="F59" s="11">
        <v>0</v>
      </c>
      <c r="G59" s="3">
        <v>0</v>
      </c>
      <c r="H59" s="11">
        <v>0</v>
      </c>
      <c r="I59" s="31"/>
      <c r="L59" s="28"/>
      <c r="M59" s="28"/>
      <c r="N59" s="28"/>
    </row>
    <row r="60" spans="1:14" ht="12.75">
      <c r="A60" s="2">
        <v>55</v>
      </c>
      <c r="B60" s="3">
        <v>22019</v>
      </c>
      <c r="C60" s="2" t="s">
        <v>60</v>
      </c>
      <c r="D60" s="11">
        <v>5.89</v>
      </c>
      <c r="E60" s="3">
        <v>4860807.97</v>
      </c>
      <c r="F60" s="11">
        <v>0.02</v>
      </c>
      <c r="G60" s="3">
        <v>1138061.73</v>
      </c>
      <c r="H60" s="11">
        <v>4.78</v>
      </c>
      <c r="I60" s="31"/>
      <c r="L60" s="28"/>
      <c r="M60" s="28"/>
      <c r="N60" s="28"/>
    </row>
    <row r="61" spans="1:14" ht="12.75">
      <c r="A61" s="2">
        <v>56</v>
      </c>
      <c r="B61" s="3">
        <v>5354</v>
      </c>
      <c r="C61" s="2" t="s">
        <v>61</v>
      </c>
      <c r="D61" s="11">
        <v>0</v>
      </c>
      <c r="E61" s="3">
        <v>0</v>
      </c>
      <c r="F61" s="11">
        <v>0</v>
      </c>
      <c r="G61" s="3">
        <v>0</v>
      </c>
      <c r="H61" s="11">
        <v>0</v>
      </c>
      <c r="I61" s="31"/>
      <c r="L61" s="28"/>
      <c r="M61" s="28"/>
      <c r="N61" s="28"/>
    </row>
    <row r="62" spans="1:14" ht="12.75">
      <c r="A62" s="2">
        <v>57</v>
      </c>
      <c r="B62" s="2">
        <v>252</v>
      </c>
      <c r="C62" s="2" t="s">
        <v>62</v>
      </c>
      <c r="D62" s="11">
        <v>9.23</v>
      </c>
      <c r="E62" s="3">
        <v>71210.51</v>
      </c>
      <c r="F62" s="11">
        <v>59</v>
      </c>
      <c r="G62" s="3">
        <v>365.42</v>
      </c>
      <c r="H62" s="11">
        <v>9.48</v>
      </c>
      <c r="I62" s="31"/>
      <c r="L62" s="28"/>
      <c r="M62" s="28"/>
      <c r="N62" s="28"/>
    </row>
    <row r="63" spans="1:14" ht="12.75">
      <c r="A63" s="2">
        <v>58</v>
      </c>
      <c r="B63" s="2">
        <v>945</v>
      </c>
      <c r="C63" s="2" t="s">
        <v>63</v>
      </c>
      <c r="D63" s="11">
        <v>11.07</v>
      </c>
      <c r="E63" s="3">
        <v>501340.93</v>
      </c>
      <c r="F63" s="11">
        <v>0.16</v>
      </c>
      <c r="G63" s="3">
        <v>125404.39</v>
      </c>
      <c r="H63" s="11">
        <v>8.88</v>
      </c>
      <c r="I63" s="31"/>
      <c r="L63" s="28"/>
      <c r="M63" s="28"/>
      <c r="N63" s="28"/>
    </row>
    <row r="64" spans="1:14" ht="12.75">
      <c r="A64" s="2">
        <v>59</v>
      </c>
      <c r="B64" s="3">
        <v>11335</v>
      </c>
      <c r="C64" s="2" t="s">
        <v>64</v>
      </c>
      <c r="D64" s="11">
        <v>1.71</v>
      </c>
      <c r="E64" s="3">
        <v>3038634.45</v>
      </c>
      <c r="F64" s="11">
        <v>0.3</v>
      </c>
      <c r="G64" s="3">
        <v>971809.95</v>
      </c>
      <c r="H64" s="11">
        <v>1.37</v>
      </c>
      <c r="I64" s="31"/>
      <c r="L64" s="28"/>
      <c r="M64" s="28"/>
      <c r="N64" s="28"/>
    </row>
    <row r="65" spans="1:14" ht="12.75">
      <c r="A65" s="2">
        <v>60</v>
      </c>
      <c r="B65" s="2">
        <v>123</v>
      </c>
      <c r="C65" s="2" t="s">
        <v>65</v>
      </c>
      <c r="D65" s="11">
        <v>0</v>
      </c>
      <c r="E65" s="3">
        <v>106491.81</v>
      </c>
      <c r="F65" s="11">
        <v>1.99</v>
      </c>
      <c r="G65" s="3">
        <v>19253.42</v>
      </c>
      <c r="H65" s="11">
        <v>0.3</v>
      </c>
      <c r="I65" s="31"/>
      <c r="L65" s="28"/>
      <c r="M65" s="28"/>
      <c r="N65" s="28"/>
    </row>
    <row r="66" spans="1:14" ht="12.75">
      <c r="A66" s="2">
        <v>61</v>
      </c>
      <c r="B66" s="3">
        <v>5948</v>
      </c>
      <c r="C66" s="2" t="s">
        <v>66</v>
      </c>
      <c r="D66" s="11">
        <v>17.41</v>
      </c>
      <c r="E66" s="3">
        <v>1668980.37</v>
      </c>
      <c r="F66" s="11">
        <v>1.69</v>
      </c>
      <c r="G66" s="3">
        <v>357025.76</v>
      </c>
      <c r="H66" s="11">
        <v>14.64</v>
      </c>
      <c r="I66" s="31"/>
      <c r="L66" s="28"/>
      <c r="M66" s="28"/>
      <c r="N66" s="28"/>
    </row>
    <row r="67" spans="1:14" ht="12.75">
      <c r="A67" s="2">
        <v>62</v>
      </c>
      <c r="B67" s="3">
        <v>1302</v>
      </c>
      <c r="C67" s="2" t="s">
        <v>67</v>
      </c>
      <c r="D67" s="11">
        <v>1.79</v>
      </c>
      <c r="E67" s="3">
        <v>282143.63</v>
      </c>
      <c r="F67" s="11">
        <v>183</v>
      </c>
      <c r="G67" s="3">
        <v>49.01</v>
      </c>
      <c r="H67" s="11">
        <v>1.82</v>
      </c>
      <c r="I67" s="31"/>
      <c r="L67" s="28"/>
      <c r="M67" s="28"/>
      <c r="N67" s="28"/>
    </row>
    <row r="68" spans="1:14" ht="12.75">
      <c r="A68" s="2">
        <v>63</v>
      </c>
      <c r="B68" s="3">
        <v>10276</v>
      </c>
      <c r="C68" s="2" t="s">
        <v>68</v>
      </c>
      <c r="D68" s="11">
        <v>9.17</v>
      </c>
      <c r="E68" s="3">
        <v>2021091.6</v>
      </c>
      <c r="F68" s="11">
        <v>0.13</v>
      </c>
      <c r="G68" s="3">
        <v>606403.82</v>
      </c>
      <c r="H68" s="11">
        <v>7.08</v>
      </c>
      <c r="I68" s="31"/>
      <c r="L68" s="28"/>
      <c r="M68" s="28"/>
      <c r="N68" s="28"/>
    </row>
    <row r="69" spans="1:14" ht="12.75">
      <c r="A69" s="2">
        <v>64</v>
      </c>
      <c r="B69" s="3">
        <v>16128</v>
      </c>
      <c r="C69" s="2" t="s">
        <v>69</v>
      </c>
      <c r="D69" s="11">
        <v>1.01</v>
      </c>
      <c r="E69" s="3">
        <v>2261633.99</v>
      </c>
      <c r="F69" s="11">
        <v>0.1</v>
      </c>
      <c r="G69" s="3">
        <v>760425.78</v>
      </c>
      <c r="H69" s="11">
        <v>0.78</v>
      </c>
      <c r="I69" s="31"/>
      <c r="L69" s="28"/>
      <c r="M69" s="28"/>
      <c r="N69" s="28"/>
    </row>
    <row r="70" spans="1:14" ht="12.75">
      <c r="A70" s="2">
        <v>65</v>
      </c>
      <c r="B70" s="3">
        <v>3894</v>
      </c>
      <c r="C70" s="2" t="s">
        <v>70</v>
      </c>
      <c r="D70" s="11">
        <v>1.52</v>
      </c>
      <c r="E70" s="3">
        <v>876472.1</v>
      </c>
      <c r="F70" s="11">
        <v>0</v>
      </c>
      <c r="G70" s="3">
        <v>99708.79</v>
      </c>
      <c r="H70" s="11">
        <v>1.37</v>
      </c>
      <c r="I70" s="31"/>
      <c r="L70" s="28"/>
      <c r="M70" s="28"/>
      <c r="N70" s="28"/>
    </row>
    <row r="71" spans="1:14" ht="12.75">
      <c r="A71" s="2">
        <v>66</v>
      </c>
      <c r="B71" s="2">
        <v>589</v>
      </c>
      <c r="C71" s="2" t="s">
        <v>71</v>
      </c>
      <c r="D71" s="11">
        <v>0.1</v>
      </c>
      <c r="E71" s="3">
        <v>81419.96</v>
      </c>
      <c r="F71" s="11">
        <v>0</v>
      </c>
      <c r="G71" s="3">
        <v>0</v>
      </c>
      <c r="H71" s="11">
        <v>0.1</v>
      </c>
      <c r="I71" s="31"/>
      <c r="L71" s="28"/>
      <c r="M71" s="28"/>
      <c r="N71" s="28"/>
    </row>
    <row r="72" spans="1:14" ht="12.75">
      <c r="A72" s="2">
        <v>67</v>
      </c>
      <c r="B72" s="3">
        <v>39355</v>
      </c>
      <c r="C72" s="2" t="s">
        <v>72</v>
      </c>
      <c r="D72" s="11">
        <v>2.06</v>
      </c>
      <c r="E72" s="3">
        <v>5460286.32</v>
      </c>
      <c r="F72" s="11">
        <v>0.92</v>
      </c>
      <c r="G72" s="3">
        <v>2065024.74</v>
      </c>
      <c r="H72" s="11">
        <v>1.75</v>
      </c>
      <c r="I72" s="31"/>
      <c r="L72" s="28"/>
      <c r="M72" s="28"/>
      <c r="N72" s="28"/>
    </row>
    <row r="73" spans="1:14" ht="12.75">
      <c r="A73" s="2">
        <v>68</v>
      </c>
      <c r="B73" s="2">
        <v>232</v>
      </c>
      <c r="C73" s="2" t="s">
        <v>114</v>
      </c>
      <c r="D73" s="11">
        <v>4.09</v>
      </c>
      <c r="E73" s="3">
        <v>116961.34</v>
      </c>
      <c r="F73" s="11">
        <v>10.41</v>
      </c>
      <c r="G73" s="3">
        <v>4336.49</v>
      </c>
      <c r="H73" s="11">
        <v>4.31</v>
      </c>
      <c r="I73" s="31"/>
      <c r="L73" s="28"/>
      <c r="M73" s="28"/>
      <c r="N73" s="28"/>
    </row>
    <row r="74" spans="1:14" ht="12.75">
      <c r="A74" s="2">
        <v>69</v>
      </c>
      <c r="B74" s="3">
        <v>186665</v>
      </c>
      <c r="C74" s="2" t="s">
        <v>74</v>
      </c>
      <c r="D74" s="11">
        <v>13.86</v>
      </c>
      <c r="E74" s="3">
        <v>46911413</v>
      </c>
      <c r="F74" s="11">
        <v>14.68</v>
      </c>
      <c r="G74" s="3">
        <v>8353921.55</v>
      </c>
      <c r="H74" s="11">
        <v>13.98</v>
      </c>
      <c r="I74" s="31"/>
      <c r="L74" s="28"/>
      <c r="M74" s="28"/>
      <c r="N74" s="28"/>
    </row>
    <row r="75" spans="1:14" ht="12.75">
      <c r="A75" s="2">
        <v>70</v>
      </c>
      <c r="B75" s="3">
        <v>1432</v>
      </c>
      <c r="C75" s="2" t="s">
        <v>75</v>
      </c>
      <c r="D75" s="11">
        <v>8.57</v>
      </c>
      <c r="E75" s="3">
        <v>273082.15</v>
      </c>
      <c r="F75" s="11">
        <v>203.54</v>
      </c>
      <c r="G75" s="3">
        <v>1467.02</v>
      </c>
      <c r="H75" s="11">
        <v>9.61</v>
      </c>
      <c r="I75" s="31"/>
      <c r="L75" s="28"/>
      <c r="M75" s="28"/>
      <c r="N75" s="28"/>
    </row>
    <row r="76" spans="1:14" ht="12.75">
      <c r="A76" s="2">
        <v>71</v>
      </c>
      <c r="B76" s="3">
        <v>19525</v>
      </c>
      <c r="C76" s="2" t="s">
        <v>76</v>
      </c>
      <c r="D76" s="11">
        <v>3.21</v>
      </c>
      <c r="E76" s="3">
        <v>2113348.38</v>
      </c>
      <c r="F76" s="11">
        <v>19.74</v>
      </c>
      <c r="G76" s="3">
        <v>1169992.76</v>
      </c>
      <c r="H76" s="11">
        <v>9.1</v>
      </c>
      <c r="I76" s="31"/>
      <c r="L76" s="28"/>
      <c r="M76" s="28"/>
      <c r="N76" s="28"/>
    </row>
    <row r="77" spans="1:14" ht="12.75">
      <c r="A77" s="2">
        <v>72</v>
      </c>
      <c r="B77" s="3">
        <v>6170</v>
      </c>
      <c r="C77" s="2" t="s">
        <v>77</v>
      </c>
      <c r="D77" s="11">
        <v>8.55</v>
      </c>
      <c r="E77" s="3">
        <v>2131845.35</v>
      </c>
      <c r="F77" s="11">
        <v>0.06</v>
      </c>
      <c r="G77" s="3">
        <v>874357.49</v>
      </c>
      <c r="H77" s="11">
        <v>6.08</v>
      </c>
      <c r="I77" s="31"/>
      <c r="L77" s="28"/>
      <c r="M77" s="28"/>
      <c r="N77" s="28"/>
    </row>
    <row r="78" spans="1:14" ht="12.75">
      <c r="A78" s="2">
        <v>73</v>
      </c>
      <c r="B78" s="3">
        <v>6165</v>
      </c>
      <c r="C78" s="2" t="s">
        <v>78</v>
      </c>
      <c r="D78" s="11">
        <v>0.96</v>
      </c>
      <c r="E78" s="3">
        <v>1564692.59</v>
      </c>
      <c r="F78" s="11">
        <v>0.21</v>
      </c>
      <c r="G78" s="3">
        <v>141761.81</v>
      </c>
      <c r="H78" s="11">
        <v>0.9</v>
      </c>
      <c r="I78" s="31"/>
      <c r="L78" s="28"/>
      <c r="M78" s="28"/>
      <c r="N78" s="28"/>
    </row>
    <row r="79" spans="1:14" ht="12.75">
      <c r="A79" s="2">
        <v>74</v>
      </c>
      <c r="B79" s="3">
        <v>14596</v>
      </c>
      <c r="C79" s="2" t="s">
        <v>79</v>
      </c>
      <c r="D79" s="11">
        <v>5.35</v>
      </c>
      <c r="E79" s="3">
        <v>3381507.84</v>
      </c>
      <c r="F79" s="11">
        <v>6.51</v>
      </c>
      <c r="G79" s="3">
        <v>1010810.51</v>
      </c>
      <c r="H79" s="11">
        <v>5.61</v>
      </c>
      <c r="I79" s="31"/>
      <c r="L79" s="28"/>
      <c r="M79" s="28"/>
      <c r="N79" s="28"/>
    </row>
    <row r="80" spans="1:14" ht="12.75">
      <c r="A80" s="2">
        <v>75</v>
      </c>
      <c r="B80" s="3">
        <v>5881</v>
      </c>
      <c r="C80" s="2" t="s">
        <v>80</v>
      </c>
      <c r="D80" s="11">
        <v>1.09</v>
      </c>
      <c r="E80" s="3">
        <v>791659.89</v>
      </c>
      <c r="F80" s="11">
        <v>0</v>
      </c>
      <c r="G80" s="3">
        <v>202527.82</v>
      </c>
      <c r="H80" s="11">
        <v>0.87</v>
      </c>
      <c r="I80" s="31"/>
      <c r="L80" s="28"/>
      <c r="M80" s="28"/>
      <c r="N80" s="28"/>
    </row>
    <row r="81" spans="1:14" ht="12.75">
      <c r="A81" s="2">
        <v>76</v>
      </c>
      <c r="B81" s="3">
        <v>10150</v>
      </c>
      <c r="C81" s="2" t="s">
        <v>81</v>
      </c>
      <c r="D81" s="11">
        <v>0</v>
      </c>
      <c r="E81" s="3">
        <v>0</v>
      </c>
      <c r="F81" s="11">
        <v>0</v>
      </c>
      <c r="G81" s="3">
        <v>0</v>
      </c>
      <c r="H81" s="11">
        <v>0</v>
      </c>
      <c r="I81" s="31"/>
      <c r="L81" s="28"/>
      <c r="M81" s="28"/>
      <c r="N81" s="28"/>
    </row>
    <row r="82" spans="1:14" ht="12.75">
      <c r="A82" s="2">
        <v>77</v>
      </c>
      <c r="B82" s="3">
        <v>6730</v>
      </c>
      <c r="C82" s="2" t="s">
        <v>82</v>
      </c>
      <c r="D82" s="11">
        <v>1.4</v>
      </c>
      <c r="E82" s="3">
        <v>1305097.24</v>
      </c>
      <c r="F82" s="11">
        <v>0.02</v>
      </c>
      <c r="G82" s="3">
        <v>392443.16</v>
      </c>
      <c r="H82" s="11">
        <v>1.08</v>
      </c>
      <c r="I82" s="31"/>
      <c r="L82" s="28"/>
      <c r="M82" s="28"/>
      <c r="N82" s="28"/>
    </row>
    <row r="83" spans="1:14" ht="12.75">
      <c r="A83" s="2">
        <v>78</v>
      </c>
      <c r="B83" s="3">
        <v>1613</v>
      </c>
      <c r="C83" s="2" t="s">
        <v>83</v>
      </c>
      <c r="D83" s="11">
        <v>0</v>
      </c>
      <c r="E83" s="3">
        <v>0</v>
      </c>
      <c r="F83" s="11">
        <v>0</v>
      </c>
      <c r="G83" s="3">
        <v>0</v>
      </c>
      <c r="H83" s="11">
        <v>0</v>
      </c>
      <c r="I83" s="31"/>
      <c r="L83" s="28"/>
      <c r="M83" s="28"/>
      <c r="N83" s="28"/>
    </row>
    <row r="84" spans="1:14" ht="12.75">
      <c r="A84" s="2">
        <v>79</v>
      </c>
      <c r="B84" s="3">
        <v>23223</v>
      </c>
      <c r="C84" s="2" t="s">
        <v>84</v>
      </c>
      <c r="D84" s="11">
        <v>3.31</v>
      </c>
      <c r="E84" s="3">
        <v>3049693.99</v>
      </c>
      <c r="F84" s="11">
        <v>3.56</v>
      </c>
      <c r="G84" s="3">
        <v>1662871.54</v>
      </c>
      <c r="H84" s="11">
        <v>3.4</v>
      </c>
      <c r="I84" s="31"/>
      <c r="L84" s="28"/>
      <c r="M84" s="28"/>
      <c r="N84" s="28"/>
    </row>
    <row r="85" spans="1:14" ht="12.75">
      <c r="A85" s="2">
        <v>80</v>
      </c>
      <c r="B85" s="3">
        <v>9834</v>
      </c>
      <c r="C85" s="2" t="s">
        <v>115</v>
      </c>
      <c r="D85" s="11">
        <v>7.74</v>
      </c>
      <c r="E85" s="3">
        <v>1702951.14</v>
      </c>
      <c r="F85" s="11">
        <v>0.31</v>
      </c>
      <c r="G85" s="3">
        <v>565741.36</v>
      </c>
      <c r="H85" s="11">
        <v>5.89</v>
      </c>
      <c r="I85" s="31"/>
      <c r="L85" s="28"/>
      <c r="M85" s="28"/>
      <c r="N85" s="28"/>
    </row>
    <row r="86" spans="1:14" ht="12.75">
      <c r="A86" s="2">
        <v>81</v>
      </c>
      <c r="B86" s="3">
        <v>10044</v>
      </c>
      <c r="C86" s="2" t="s">
        <v>86</v>
      </c>
      <c r="D86" s="11">
        <v>8.12</v>
      </c>
      <c r="E86" s="3">
        <v>2608242.72</v>
      </c>
      <c r="F86" s="11">
        <v>9.6</v>
      </c>
      <c r="G86" s="3">
        <v>1409192.09</v>
      </c>
      <c r="H86" s="11">
        <v>8.64</v>
      </c>
      <c r="I86" s="31"/>
      <c r="L86" s="28"/>
      <c r="M86" s="28"/>
      <c r="N86" s="28"/>
    </row>
    <row r="87" spans="1:14" ht="12.75">
      <c r="A87" s="2">
        <v>82</v>
      </c>
      <c r="B87" s="3">
        <v>2010</v>
      </c>
      <c r="C87" s="2" t="s">
        <v>87</v>
      </c>
      <c r="D87" s="11">
        <v>0.21</v>
      </c>
      <c r="E87" s="3">
        <v>576504.17</v>
      </c>
      <c r="F87" s="11">
        <v>0.32</v>
      </c>
      <c r="G87" s="3">
        <v>80724.84</v>
      </c>
      <c r="H87" s="11">
        <v>0.22</v>
      </c>
      <c r="I87" s="31"/>
      <c r="L87" s="28"/>
      <c r="M87" s="28"/>
      <c r="N87" s="28"/>
    </row>
    <row r="88" spans="1:14" ht="12.75">
      <c r="A88" s="2">
        <v>83</v>
      </c>
      <c r="B88" s="3">
        <v>18253</v>
      </c>
      <c r="C88" s="2" t="s">
        <v>88</v>
      </c>
      <c r="D88" s="11">
        <v>9.11</v>
      </c>
      <c r="E88" s="3">
        <v>2800117.04</v>
      </c>
      <c r="F88" s="11">
        <v>1.65</v>
      </c>
      <c r="G88" s="3">
        <v>1029765.13</v>
      </c>
      <c r="H88" s="11">
        <v>7.11</v>
      </c>
      <c r="I88" s="31"/>
      <c r="L88" s="28"/>
      <c r="M88" s="28"/>
      <c r="N88" s="28"/>
    </row>
    <row r="89" spans="1:14" ht="12.75">
      <c r="A89" s="2">
        <v>84</v>
      </c>
      <c r="B89" s="3">
        <v>6272</v>
      </c>
      <c r="C89" s="2" t="s">
        <v>116</v>
      </c>
      <c r="D89" s="11">
        <v>5.7</v>
      </c>
      <c r="E89" s="3">
        <v>2311997.77</v>
      </c>
      <c r="F89" s="11">
        <v>0</v>
      </c>
      <c r="G89" s="3">
        <v>443845.94</v>
      </c>
      <c r="H89" s="11">
        <v>4.78</v>
      </c>
      <c r="I89" s="31"/>
      <c r="L89" s="28"/>
      <c r="M89" s="28"/>
      <c r="N89" s="28"/>
    </row>
    <row r="90" spans="1:14" ht="12.75">
      <c r="A90" s="2">
        <v>85</v>
      </c>
      <c r="B90" s="2">
        <v>137</v>
      </c>
      <c r="C90" s="2" t="s">
        <v>90</v>
      </c>
      <c r="D90" s="11">
        <v>4.34</v>
      </c>
      <c r="E90" s="3">
        <v>40670.25</v>
      </c>
      <c r="F90" s="11">
        <v>0.59</v>
      </c>
      <c r="G90" s="3">
        <v>3286.37</v>
      </c>
      <c r="H90" s="11">
        <v>4.06</v>
      </c>
      <c r="I90" s="31"/>
      <c r="L90" s="28"/>
      <c r="M90" s="28"/>
      <c r="N90" s="28"/>
    </row>
    <row r="91" spans="1:14" ht="12.75">
      <c r="A91" s="2">
        <v>86</v>
      </c>
      <c r="B91" s="2">
        <v>218</v>
      </c>
      <c r="C91" s="2" t="s">
        <v>91</v>
      </c>
      <c r="D91" s="11">
        <v>9.33</v>
      </c>
      <c r="E91" s="3">
        <v>57015.88</v>
      </c>
      <c r="F91" s="11">
        <v>0</v>
      </c>
      <c r="G91" s="3">
        <v>0</v>
      </c>
      <c r="H91" s="11">
        <v>9.33</v>
      </c>
      <c r="I91" s="31"/>
      <c r="L91" s="28"/>
      <c r="M91" s="28"/>
      <c r="N91" s="28"/>
    </row>
    <row r="92" spans="1:14" ht="12.75">
      <c r="A92" s="2">
        <v>87</v>
      </c>
      <c r="B92" s="2">
        <v>179</v>
      </c>
      <c r="C92" s="2" t="s">
        <v>117</v>
      </c>
      <c r="D92" s="11">
        <v>12.92</v>
      </c>
      <c r="E92" s="3">
        <v>20176.79</v>
      </c>
      <c r="F92" s="11">
        <v>0.87</v>
      </c>
      <c r="G92" s="3">
        <v>8605.05</v>
      </c>
      <c r="H92" s="11">
        <v>9.32</v>
      </c>
      <c r="I92" s="31"/>
      <c r="L92" s="28"/>
      <c r="M92" s="28"/>
      <c r="N92" s="28"/>
    </row>
    <row r="93" spans="1:14" ht="12.75">
      <c r="A93" s="2">
        <v>88</v>
      </c>
      <c r="B93" s="2">
        <v>153</v>
      </c>
      <c r="C93" s="2" t="s">
        <v>93</v>
      </c>
      <c r="D93" s="11">
        <v>10.36</v>
      </c>
      <c r="E93" s="3">
        <v>39446.3</v>
      </c>
      <c r="F93" s="11">
        <v>0.39</v>
      </c>
      <c r="G93" s="3">
        <v>2371.75</v>
      </c>
      <c r="H93" s="11">
        <v>9.79</v>
      </c>
      <c r="I93" s="31"/>
      <c r="L93" s="28"/>
      <c r="M93" s="28"/>
      <c r="N93" s="28"/>
    </row>
    <row r="94" spans="1:14" ht="12.75">
      <c r="A94" s="2">
        <v>89</v>
      </c>
      <c r="B94" s="2">
        <v>148</v>
      </c>
      <c r="C94" s="2" t="s">
        <v>97</v>
      </c>
      <c r="D94" s="11">
        <v>0.87</v>
      </c>
      <c r="E94" s="3">
        <v>229479.12</v>
      </c>
      <c r="F94" s="11">
        <v>1</v>
      </c>
      <c r="G94" s="3">
        <v>334.02</v>
      </c>
      <c r="H94" s="11">
        <v>0.87</v>
      </c>
      <c r="I94" s="31"/>
      <c r="L94" s="28"/>
      <c r="M94" s="28"/>
      <c r="N94" s="28"/>
    </row>
    <row r="95" spans="1:14" ht="12.75">
      <c r="A95" s="2" t="s">
        <v>94</v>
      </c>
      <c r="B95" s="2">
        <f>SUM(B6:B94)</f>
        <v>720592</v>
      </c>
      <c r="D95" s="11"/>
      <c r="E95" s="3"/>
      <c r="F95" s="11"/>
      <c r="G95" s="3"/>
      <c r="H95" s="11"/>
      <c r="I95" s="31"/>
      <c r="L95" s="28"/>
      <c r="M95" s="28"/>
      <c r="N95" s="28"/>
    </row>
    <row r="96" spans="1:14" s="30" customFormat="1" ht="12.75">
      <c r="A96" s="46" t="s">
        <v>95</v>
      </c>
      <c r="B96" s="46"/>
      <c r="C96" s="46"/>
      <c r="D96" s="14">
        <v>8.424891571154413</v>
      </c>
      <c r="E96" s="15">
        <v>144955330.98</v>
      </c>
      <c r="F96" s="14">
        <v>8.340211250847908</v>
      </c>
      <c r="G96" s="15">
        <v>33313541.080000002</v>
      </c>
      <c r="H96" s="14">
        <v>8.409067152137228</v>
      </c>
      <c r="I96" s="32"/>
      <c r="J96" s="28"/>
      <c r="K96" s="28"/>
      <c r="L96" s="28"/>
      <c r="M96" s="28"/>
      <c r="N96" s="28"/>
    </row>
    <row r="97" spans="4:14" ht="12.75">
      <c r="D97" s="11"/>
      <c r="I97" s="33"/>
      <c r="L97" s="28"/>
      <c r="M97" s="28"/>
      <c r="N97" s="28"/>
    </row>
    <row r="98" spans="4:14" ht="12.75">
      <c r="D98" s="11"/>
      <c r="H98" s="11"/>
      <c r="I98" s="33"/>
      <c r="L98" s="28"/>
      <c r="M98" s="28"/>
      <c r="N98" s="28"/>
    </row>
    <row r="99" spans="1:14" ht="18">
      <c r="A99" s="39" t="s">
        <v>0</v>
      </c>
      <c r="B99" s="39"/>
      <c r="C99" s="39"/>
      <c r="D99" s="39"/>
      <c r="E99" s="39"/>
      <c r="F99" s="39"/>
      <c r="G99" s="39"/>
      <c r="H99" s="39"/>
      <c r="I99" s="33"/>
      <c r="L99" s="28"/>
      <c r="M99" s="28"/>
      <c r="N99" s="28"/>
    </row>
    <row r="100" spans="1:14" ht="18">
      <c r="A100" s="39" t="str">
        <f>$A$2</f>
        <v>2020ko 4. hiruhilekoa</v>
      </c>
      <c r="B100" s="39"/>
      <c r="C100" s="39"/>
      <c r="D100" s="39"/>
      <c r="E100" s="39"/>
      <c r="F100" s="39"/>
      <c r="G100" s="39"/>
      <c r="H100" s="39"/>
      <c r="I100" s="33"/>
      <c r="L100" s="28"/>
      <c r="M100" s="28"/>
      <c r="N100" s="28"/>
    </row>
    <row r="101" spans="9:14" ht="13.5" thickBot="1">
      <c r="I101" s="33"/>
      <c r="L101" s="28"/>
      <c r="M101" s="28"/>
      <c r="N101" s="28"/>
    </row>
    <row r="102" spans="1:14" ht="12.75">
      <c r="A102" s="4"/>
      <c r="B102" s="5"/>
      <c r="C102" s="6"/>
      <c r="D102" s="40" t="s">
        <v>112</v>
      </c>
      <c r="E102" s="41"/>
      <c r="F102" s="40" t="s">
        <v>113</v>
      </c>
      <c r="G102" s="41"/>
      <c r="H102" s="7"/>
      <c r="I102" s="33"/>
      <c r="L102" s="28"/>
      <c r="M102" s="28"/>
      <c r="N102" s="28"/>
    </row>
    <row r="103" spans="1:14" ht="13.5" thickBot="1">
      <c r="A103" s="18"/>
      <c r="B103" s="19"/>
      <c r="C103" s="8" t="s">
        <v>96</v>
      </c>
      <c r="D103" s="9" t="s">
        <v>4</v>
      </c>
      <c r="E103" s="8" t="s">
        <v>5</v>
      </c>
      <c r="F103" s="9" t="s">
        <v>4</v>
      </c>
      <c r="G103" s="8" t="s">
        <v>5</v>
      </c>
      <c r="H103" s="10" t="s">
        <v>6</v>
      </c>
      <c r="I103" s="33"/>
      <c r="L103" s="28"/>
      <c r="M103" s="28"/>
      <c r="N103" s="28"/>
    </row>
    <row r="104" spans="1:14" ht="11.25">
      <c r="A104" s="13">
        <f>COUNTIF($B$6:$B$93,"&lt;"&amp;B104)</f>
        <v>32</v>
      </c>
      <c r="B104" s="3">
        <v>1000</v>
      </c>
      <c r="C104" s="20" t="str">
        <f>'[2]Udalak'!$B$94</f>
        <v>0-1.000</v>
      </c>
      <c r="D104" s="11">
        <v>6.483303059045137</v>
      </c>
      <c r="E104" s="3">
        <v>3476506.73</v>
      </c>
      <c r="F104" s="11">
        <v>6.360875059872392</v>
      </c>
      <c r="G104" s="3">
        <v>560274.92</v>
      </c>
      <c r="H104" s="11">
        <v>6.466310973916562</v>
      </c>
      <c r="I104" s="25"/>
      <c r="L104" s="28"/>
      <c r="M104" s="28"/>
      <c r="N104" s="28"/>
    </row>
    <row r="105" spans="1:14" ht="11.25">
      <c r="A105" s="13">
        <f>COUNTIF($B$6:$B$93,"&lt;"&amp;B105)-SUM(A$104:A104)</f>
        <v>22</v>
      </c>
      <c r="B105" s="3">
        <v>5000</v>
      </c>
      <c r="C105" s="20" t="str">
        <f>'[2]Udalak'!$B$95</f>
        <v>1.000-5.000</v>
      </c>
      <c r="D105" s="11">
        <v>5.183927315246849</v>
      </c>
      <c r="E105" s="3">
        <v>6744349.520000001</v>
      </c>
      <c r="F105" s="11">
        <v>14.277483099164247</v>
      </c>
      <c r="G105" s="3">
        <v>1291539.6799999997</v>
      </c>
      <c r="H105" s="11">
        <v>6.645456691140038</v>
      </c>
      <c r="I105" s="25"/>
      <c r="L105" s="28"/>
      <c r="M105" s="28"/>
      <c r="N105" s="28"/>
    </row>
    <row r="106" spans="1:14" ht="11.25">
      <c r="A106" s="13">
        <f>COUNTIF($B$6:$B$93,"&lt;"&amp;B106)-SUM(A$104:A105)</f>
        <v>13</v>
      </c>
      <c r="B106" s="3">
        <v>10000</v>
      </c>
      <c r="C106" s="20" t="str">
        <f>'[2]Udalak'!$B$96</f>
        <v>5.000-10.000</v>
      </c>
      <c r="D106" s="11">
        <v>7.074332629497516</v>
      </c>
      <c r="E106" s="3">
        <v>17556831.260000005</v>
      </c>
      <c r="F106" s="11">
        <v>0.7250015862724435</v>
      </c>
      <c r="G106" s="3">
        <v>3781254.62</v>
      </c>
      <c r="H106" s="11">
        <v>5.949187783979432</v>
      </c>
      <c r="I106" s="25"/>
      <c r="L106" s="28"/>
      <c r="M106" s="28"/>
      <c r="N106" s="28"/>
    </row>
    <row r="107" spans="1:14" ht="11.25">
      <c r="A107" s="13">
        <f>COUNTIF($B$6:$B$93,"&lt;"&amp;B107)-SUM(A$104:A106)</f>
        <v>14</v>
      </c>
      <c r="B107" s="3">
        <v>20000</v>
      </c>
      <c r="C107" s="20" t="str">
        <f>'[2]Udalak'!$B$97</f>
        <v>10.000-20.000</v>
      </c>
      <c r="D107" s="11">
        <v>5.987761416077051</v>
      </c>
      <c r="E107" s="3">
        <v>34251302.18000001</v>
      </c>
      <c r="F107" s="11">
        <v>6.705680879908406</v>
      </c>
      <c r="G107" s="3">
        <v>10063353.780000001</v>
      </c>
      <c r="H107" s="11">
        <v>6.150792751728265</v>
      </c>
      <c r="I107" s="25"/>
      <c r="L107" s="28"/>
      <c r="M107" s="28"/>
      <c r="N107" s="28"/>
    </row>
    <row r="108" spans="1:14" ht="11.25">
      <c r="A108" s="13">
        <f>COUNTIF($B$6:$B$93,"&lt;"&amp;B108)-SUM(A$104:A107)</f>
        <v>6</v>
      </c>
      <c r="B108" s="3">
        <v>100000</v>
      </c>
      <c r="C108" s="20" t="str">
        <f>'[2]Udalak'!$B$98</f>
        <v>20.000-100.000</v>
      </c>
      <c r="D108" s="11">
        <v>5.1158732342598885</v>
      </c>
      <c r="E108" s="3">
        <v>36014928.28999999</v>
      </c>
      <c r="F108" s="11">
        <v>6.798902756379277</v>
      </c>
      <c r="G108" s="3">
        <v>9263196.530000001</v>
      </c>
      <c r="H108" s="11">
        <v>5.4601947646051</v>
      </c>
      <c r="I108" s="25"/>
      <c r="L108" s="28"/>
      <c r="M108" s="28"/>
      <c r="N108" s="28"/>
    </row>
    <row r="109" spans="1:14" ht="11.25">
      <c r="A109" s="22">
        <f>COUNTIF($B$6:$B$93,"&lt;"&amp;B109)-SUM(A$104:A108)</f>
        <v>1</v>
      </c>
      <c r="B109" s="3">
        <v>200000</v>
      </c>
      <c r="C109" s="20" t="str">
        <f>'[2]Udalak'!$B$99</f>
        <v> &gt; 100.000</v>
      </c>
      <c r="D109" s="23">
        <v>13.860000000000003</v>
      </c>
      <c r="E109" s="24">
        <v>46911412.999999985</v>
      </c>
      <c r="F109" s="23">
        <v>14.680000000000003</v>
      </c>
      <c r="G109" s="24">
        <v>8353921.550000001</v>
      </c>
      <c r="H109" s="23">
        <v>13.983951401484823</v>
      </c>
      <c r="I109" s="25"/>
      <c r="L109" s="28"/>
      <c r="M109" s="28"/>
      <c r="N109" s="28"/>
    </row>
    <row r="110" spans="1:14" ht="11.25">
      <c r="A110" s="22">
        <f>SUM(A104:A109)</f>
        <v>88</v>
      </c>
      <c r="D110" s="11">
        <v>8.424891571154413</v>
      </c>
      <c r="E110" s="3">
        <v>144955330.98</v>
      </c>
      <c r="F110" s="11">
        <v>8.340211250847908</v>
      </c>
      <c r="G110" s="3">
        <v>33313541.080000002</v>
      </c>
      <c r="H110" s="11">
        <v>8.409067152137228</v>
      </c>
      <c r="I110" s="25"/>
      <c r="L110" s="28"/>
      <c r="M110" s="28"/>
      <c r="N110" s="28"/>
    </row>
    <row r="111" spans="4:14" ht="12.75">
      <c r="D111" s="26">
        <f>D96-D110</f>
        <v>0</v>
      </c>
      <c r="E111" s="26">
        <f>E96-E110</f>
        <v>0</v>
      </c>
      <c r="F111" s="26">
        <f>F96-F110</f>
        <v>0</v>
      </c>
      <c r="G111" s="26">
        <f>G96-G110</f>
        <v>0</v>
      </c>
      <c r="H111" s="26">
        <f>H96-H110</f>
        <v>0</v>
      </c>
      <c r="I111" s="33"/>
      <c r="L111" s="28"/>
      <c r="M111" s="28"/>
      <c r="N111" s="28"/>
    </row>
    <row r="112" spans="12:14" ht="12.75">
      <c r="L112" s="28"/>
      <c r="M112" s="28"/>
      <c r="N112" s="28"/>
    </row>
    <row r="113" spans="1:14" ht="18">
      <c r="A113" s="39" t="s">
        <v>0</v>
      </c>
      <c r="B113" s="39"/>
      <c r="C113" s="39"/>
      <c r="D113" s="39"/>
      <c r="E113" s="39"/>
      <c r="F113" s="39"/>
      <c r="G113" s="39"/>
      <c r="H113" s="39"/>
      <c r="L113" s="28"/>
      <c r="M113" s="28"/>
      <c r="N113" s="28"/>
    </row>
    <row r="114" spans="1:14" ht="18">
      <c r="A114" s="39" t="str">
        <f>$A$2</f>
        <v>2020ko 4. hiruhilekoa</v>
      </c>
      <c r="B114" s="39"/>
      <c r="C114" s="39"/>
      <c r="D114" s="39"/>
      <c r="E114" s="39"/>
      <c r="F114" s="39"/>
      <c r="G114" s="39"/>
      <c r="H114" s="39"/>
      <c r="L114" s="28"/>
      <c r="M114" s="28"/>
      <c r="N114" s="28"/>
    </row>
    <row r="115" spans="12:14" ht="12.75">
      <c r="L115" s="28"/>
      <c r="M115" s="28"/>
      <c r="N115" s="28"/>
    </row>
    <row r="116" spans="1:14" ht="15.75">
      <c r="A116" s="42" t="s">
        <v>98</v>
      </c>
      <c r="B116" s="42"/>
      <c r="C116" s="42"/>
      <c r="D116" s="42"/>
      <c r="E116" s="42"/>
      <c r="F116" s="42"/>
      <c r="G116" s="42"/>
      <c r="H116" s="42"/>
      <c r="L116" s="28"/>
      <c r="M116" s="28"/>
      <c r="N116" s="28"/>
    </row>
    <row r="117" spans="12:14" ht="12.75">
      <c r="L117" s="28"/>
      <c r="M117" s="28"/>
      <c r="N117" s="28"/>
    </row>
    <row r="118" spans="1:14" ht="12.75">
      <c r="A118" s="2">
        <v>2</v>
      </c>
      <c r="B118" s="2">
        <v>1</v>
      </c>
      <c r="C118" s="2" t="s">
        <v>8</v>
      </c>
      <c r="L118" s="28"/>
      <c r="M118" s="28"/>
      <c r="N118" s="28"/>
    </row>
    <row r="119" spans="1:14" ht="12.75">
      <c r="A119" s="2">
        <v>10</v>
      </c>
      <c r="B119" s="2">
        <v>2</v>
      </c>
      <c r="C119" s="2" t="s">
        <v>16</v>
      </c>
      <c r="L119" s="28"/>
      <c r="M119" s="28"/>
      <c r="N119" s="28"/>
    </row>
    <row r="120" spans="1:14" ht="12.75">
      <c r="A120" s="2">
        <v>16</v>
      </c>
      <c r="B120" s="2">
        <v>3</v>
      </c>
      <c r="C120" s="2" t="s">
        <v>22</v>
      </c>
      <c r="L120" s="28"/>
      <c r="M120" s="28"/>
      <c r="N120" s="28"/>
    </row>
    <row r="121" spans="1:14" ht="12.75">
      <c r="A121" s="2">
        <v>21</v>
      </c>
      <c r="B121" s="2">
        <v>4</v>
      </c>
      <c r="C121" s="2" t="s">
        <v>27</v>
      </c>
      <c r="L121" s="28"/>
      <c r="M121" s="28"/>
      <c r="N121" s="28"/>
    </row>
    <row r="122" spans="1:14" ht="12.75">
      <c r="A122" s="2">
        <v>37</v>
      </c>
      <c r="B122" s="2">
        <v>5</v>
      </c>
      <c r="C122" s="2" t="s">
        <v>42</v>
      </c>
      <c r="L122" s="28"/>
      <c r="M122" s="28"/>
      <c r="N122" s="28"/>
    </row>
    <row r="123" spans="1:14" ht="12.75">
      <c r="A123" s="2">
        <v>38</v>
      </c>
      <c r="B123" s="2">
        <v>6</v>
      </c>
      <c r="C123" s="2" t="s">
        <v>43</v>
      </c>
      <c r="L123" s="28"/>
      <c r="M123" s="28"/>
      <c r="N123" s="28"/>
    </row>
    <row r="124" spans="1:14" ht="12.75">
      <c r="A124" s="2">
        <v>43</v>
      </c>
      <c r="B124" s="2">
        <v>7</v>
      </c>
      <c r="C124" s="2" t="s">
        <v>48</v>
      </c>
      <c r="L124" s="28"/>
      <c r="M124" s="28"/>
      <c r="N124" s="28"/>
    </row>
    <row r="125" spans="1:14" ht="12.75">
      <c r="A125" s="2">
        <v>54</v>
      </c>
      <c r="B125" s="2">
        <v>8</v>
      </c>
      <c r="C125" s="2" t="s">
        <v>59</v>
      </c>
      <c r="L125" s="28"/>
      <c r="M125" s="28"/>
      <c r="N125" s="28"/>
    </row>
    <row r="126" spans="1:14" ht="12.75">
      <c r="A126" s="2">
        <v>56</v>
      </c>
      <c r="B126" s="2">
        <v>9</v>
      </c>
      <c r="C126" s="2" t="s">
        <v>61</v>
      </c>
      <c r="L126" s="28"/>
      <c r="M126" s="28"/>
      <c r="N126" s="28"/>
    </row>
    <row r="127" spans="1:14" ht="12.75">
      <c r="A127" s="2">
        <v>76</v>
      </c>
      <c r="B127" s="2">
        <v>10</v>
      </c>
      <c r="C127" s="2" t="s">
        <v>81</v>
      </c>
      <c r="L127" s="28"/>
      <c r="M127" s="28"/>
      <c r="N127" s="28"/>
    </row>
    <row r="128" spans="1:3" ht="12.75">
      <c r="A128" s="2">
        <v>78</v>
      </c>
      <c r="B128" s="2">
        <v>11</v>
      </c>
      <c r="C128" s="2" t="s">
        <v>83</v>
      </c>
    </row>
    <row r="129" spans="1:3" ht="12.75">
      <c r="A129" s="2">
        <v>0</v>
      </c>
      <c r="B129" s="2">
        <v>12</v>
      </c>
      <c r="C129" s="2" t="e">
        <v>#N/A</v>
      </c>
    </row>
    <row r="130" spans="1:3" ht="12.75">
      <c r="A130" s="2">
        <v>0</v>
      </c>
      <c r="B130" s="2">
        <v>13</v>
      </c>
      <c r="C130" s="2" t="e">
        <v>#N/A</v>
      </c>
    </row>
    <row r="131" spans="1:3" ht="12.75">
      <c r="A131" s="2">
        <v>0</v>
      </c>
      <c r="B131" s="2">
        <v>14</v>
      </c>
      <c r="C131" s="2" t="e">
        <v>#N/A</v>
      </c>
    </row>
    <row r="132" spans="1:3" ht="12.75">
      <c r="A132" s="2">
        <v>0</v>
      </c>
      <c r="B132" s="2">
        <v>15</v>
      </c>
      <c r="C132" s="2" t="e">
        <v>#N/A</v>
      </c>
    </row>
    <row r="133" spans="1:3" ht="12.75">
      <c r="A133" s="2">
        <v>0</v>
      </c>
      <c r="B133" s="2">
        <v>16</v>
      </c>
      <c r="C133" s="2" t="e">
        <v>#N/A</v>
      </c>
    </row>
    <row r="134" spans="1:3" ht="12.75">
      <c r="A134" s="2">
        <v>0</v>
      </c>
      <c r="B134" s="2">
        <v>17</v>
      </c>
      <c r="C134" s="2" t="e">
        <v>#N/A</v>
      </c>
    </row>
    <row r="135" spans="1:3" ht="12.75">
      <c r="A135" s="2">
        <v>0</v>
      </c>
      <c r="B135" s="2">
        <v>18</v>
      </c>
      <c r="C135" s="2" t="e">
        <v>#N/A</v>
      </c>
    </row>
    <row r="136" spans="1:3" ht="12.75">
      <c r="A136" s="2">
        <v>0</v>
      </c>
      <c r="B136" s="2">
        <v>19</v>
      </c>
      <c r="C136" s="2" t="e">
        <v>#N/A</v>
      </c>
    </row>
    <row r="137" spans="1:3" ht="12.75">
      <c r="A137" s="2">
        <v>0</v>
      </c>
      <c r="B137" s="2">
        <v>20</v>
      </c>
      <c r="C137" s="2" t="e">
        <v>#N/A</v>
      </c>
    </row>
  </sheetData>
  <sheetProtection/>
  <mergeCells count="13">
    <mergeCell ref="D4:E4"/>
    <mergeCell ref="F4:G4"/>
    <mergeCell ref="A5:C5"/>
    <mergeCell ref="A96:C96"/>
    <mergeCell ref="A1:H1"/>
    <mergeCell ref="A2:H2"/>
    <mergeCell ref="A116:H116"/>
    <mergeCell ref="A99:H99"/>
    <mergeCell ref="A100:H100"/>
    <mergeCell ref="D102:E102"/>
    <mergeCell ref="F102:G102"/>
    <mergeCell ref="A113:H113"/>
    <mergeCell ref="A114:H114"/>
  </mergeCells>
  <conditionalFormatting sqref="C129:C137 A129:A137">
    <cfRule type="expression" priority="16" dxfId="10" stopIfTrue="1">
      <formula>$A129=0</formula>
    </cfRule>
  </conditionalFormatting>
  <conditionalFormatting sqref="D6:H94">
    <cfRule type="expression" priority="11" dxfId="10" stopIfTrue="1">
      <formula>$L6&gt;0</formula>
    </cfRule>
  </conditionalFormatting>
  <conditionalFormatting sqref="C118:C128 A118:A128">
    <cfRule type="expression" priority="12" dxfId="10" stopIfTrue="1">
      <formula>$A118=0</formula>
    </cfRule>
  </conditionalFormatting>
  <conditionalFormatting sqref="D111:H111">
    <cfRule type="cellIs" priority="13" dxfId="10" operator="equal" stopIfTrue="1">
      <formula>0</formula>
    </cfRule>
  </conditionalFormatting>
  <conditionalFormatting sqref="D83:H83">
    <cfRule type="cellIs" priority="10" dxfId="0" operator="equal" stopIfTrue="1">
      <formula>0</formula>
    </cfRule>
  </conditionalFormatting>
  <conditionalFormatting sqref="D81:H81">
    <cfRule type="cellIs" priority="9" dxfId="0" operator="equal" stopIfTrue="1">
      <formula>0</formula>
    </cfRule>
  </conditionalFormatting>
  <conditionalFormatting sqref="D59:H59">
    <cfRule type="cellIs" priority="8" dxfId="0" operator="equal" stopIfTrue="1">
      <formula>0</formula>
    </cfRule>
  </conditionalFormatting>
  <conditionalFormatting sqref="D61:H61">
    <cfRule type="cellIs" priority="7" dxfId="0" operator="equal" stopIfTrue="1">
      <formula>0</formula>
    </cfRule>
  </conditionalFormatting>
  <conditionalFormatting sqref="D48:H48">
    <cfRule type="cellIs" priority="6" dxfId="0" operator="equal" stopIfTrue="1">
      <formula>0</formula>
    </cfRule>
  </conditionalFormatting>
  <conditionalFormatting sqref="D42:H43">
    <cfRule type="cellIs" priority="5" dxfId="0" operator="equal" stopIfTrue="1">
      <formula>0</formula>
    </cfRule>
  </conditionalFormatting>
  <conditionalFormatting sqref="D26:H26">
    <cfRule type="cellIs" priority="4" dxfId="0" operator="equal" stopIfTrue="1">
      <formula>0</formula>
    </cfRule>
  </conditionalFormatting>
  <conditionalFormatting sqref="D21:H21">
    <cfRule type="cellIs" priority="3" dxfId="0" operator="equal" stopIfTrue="1">
      <formula>0</formula>
    </cfRule>
  </conditionalFormatting>
  <conditionalFormatting sqref="D15:H15">
    <cfRule type="cellIs" priority="2" dxfId="0" operator="equal" stopIfTrue="1">
      <formula>0</formula>
    </cfRule>
  </conditionalFormatting>
  <conditionalFormatting sqref="D7:H7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r:id="rId1"/>
  <rowBreaks count="2" manualBreakCount="2">
    <brk id="97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GOMEZ URTEAGA, Milagros</cp:lastModifiedBy>
  <cp:lastPrinted>2021-02-18T14:02:53Z</cp:lastPrinted>
  <dcterms:created xsi:type="dcterms:W3CDTF">2017-06-09T12:20:43Z</dcterms:created>
  <dcterms:modified xsi:type="dcterms:W3CDTF">2021-02-18T14:06:11Z</dcterms:modified>
  <cp:category/>
  <cp:version/>
  <cp:contentType/>
  <cp:contentStatus/>
</cp:coreProperties>
</file>